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8_{E6CA1A37-21CD-454F-9E28-9D1BF85283E7}" xr6:coauthVersionLast="45" xr6:coauthVersionMax="45" xr10:uidLastSave="{00000000-0000-0000-0000-000000000000}"/>
  <bookViews>
    <workbookView xWindow="-120" yWindow="-120" windowWidth="29040" windowHeight="15840" tabRatio="853" activeTab="1" xr2:uid="{00000000-000D-0000-FFFF-FFFF00000000}"/>
  </bookViews>
  <sheets>
    <sheet name="Scheda A" sheetId="1" r:id="rId1"/>
    <sheet name="Scheda B" sheetId="2" r:id="rId2"/>
  </sheets>
  <definedNames>
    <definedName name="_xlnm.Print_Area" localSheetId="0">'Scheda A'!$A$1:$E$26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9" i="2" l="1"/>
  <c r="T18" i="2"/>
  <c r="T17" i="2"/>
  <c r="T16" i="2"/>
  <c r="T15" i="2"/>
  <c r="T13" i="2"/>
  <c r="S12" i="2"/>
  <c r="R12" i="2"/>
  <c r="S11" i="2"/>
  <c r="Q11" i="2"/>
  <c r="T11" i="2" l="1"/>
  <c r="T12" i="2"/>
</calcChain>
</file>

<file path=xl/sharedStrings.xml><?xml version="1.0" encoding="utf-8"?>
<sst xmlns="http://schemas.openxmlformats.org/spreadsheetml/2006/main" count="233" uniqueCount="115">
  <si>
    <t/>
  </si>
  <si>
    <t>TIPOLOGIA RISORSE</t>
  </si>
  <si>
    <t>Arco temporale di validità del programma</t>
  </si>
  <si>
    <t>Disponibilità finanziaria</t>
  </si>
  <si>
    <t>Importo Totale</t>
  </si>
  <si>
    <t>Primo anno</t>
  </si>
  <si>
    <t>Secondo anno</t>
  </si>
  <si>
    <t>Note</t>
  </si>
  <si>
    <t>(....................)</t>
  </si>
  <si>
    <t>QUADRO DELLE RISORSE NECESSARIE ALLA REALIZZAZIONE DEL PROGRAMMA (1)</t>
  </si>
  <si>
    <t>DELL'AMMINISTRAZIONE ________________________________</t>
  </si>
  <si>
    <t>importo</t>
  </si>
  <si>
    <t>risorse derivanti da entrate aventi destinazione vincolata per legge</t>
  </si>
  <si>
    <t>risorse derivanti da entrate acquisite mediante contrazione di mutuo</t>
  </si>
  <si>
    <t>finanziamenti acquisibili ai sensi dell'articolo 3 del decreto-legge 31 ottobre 1990, n. 310, convertito con modificazioni dalla legge 22 dicembre 1990, n. 403</t>
  </si>
  <si>
    <t>risorse derivanti da trasferimento di immobili ex art.191 D.Lgs. 50/2016</t>
  </si>
  <si>
    <t>stanziamenti di bilancio</t>
  </si>
  <si>
    <t>Il referente del programma</t>
  </si>
  <si>
    <t>ALLEGATO II - SCHEDA A : PROGRAMMA BIENNALE DEGLI ACQUISTI DI FORNITURE E SERVIZI AAAA/AAAA+1</t>
  </si>
  <si>
    <r>
      <t>(1) I dati del quadro delle risorse sono calcolati come somma delle informazioni elementari relative a ciascun intervento di cui alla scheda B.</t>
    </r>
    <r>
      <rPr>
        <sz val="10"/>
        <color indexed="8"/>
        <rFont val="Arial"/>
        <family val="2"/>
      </rPr>
      <t xml:space="preserve"> Dette informazioni sono acquisite dal sistema (software) e rese disponibili in banca dati ma non visualizzate nel programma.</t>
    </r>
  </si>
  <si>
    <t>risorse acquisite mediante apporti di capitali privati</t>
  </si>
  <si>
    <t>totale</t>
  </si>
  <si>
    <t>altro</t>
  </si>
  <si>
    <t>ELENCO DEGLI ACQUISTI DEL PROGRAMMA</t>
  </si>
  <si>
    <t>NUMERO intervento CUI (1)</t>
  </si>
  <si>
    <t xml:space="preserve">Codice Fiscale Amministrazione </t>
  </si>
  <si>
    <t>Prima annualità del primo programma nel quale l'intervento è stato inserito</t>
  </si>
  <si>
    <t>Annualità nella quale si prevede di dare avvio alla procedura di affidamento</t>
  </si>
  <si>
    <t>Codice CUP (2)</t>
  </si>
  <si>
    <t>Acquisto ricompreso nell'importo complessivo di un lavoro o di altra acquisizione presente in programmazione di lavori, forniture e servizi</t>
  </si>
  <si>
    <t>CUI lavoro o altra acquisizione  nel cui importo complessivo l'acquisto è ricompreso (3)</t>
  </si>
  <si>
    <t>lotto funzionale (4)</t>
  </si>
  <si>
    <t>Ambito geografico di esecuzione dell'Acquisto (Regione/i)</t>
  </si>
  <si>
    <t>Settore</t>
  </si>
  <si>
    <t>CPV (5)</t>
  </si>
  <si>
    <t>DESCRIZIONE DELL'ACQUISTO</t>
  </si>
  <si>
    <t>Livello di priorità (6)</t>
  </si>
  <si>
    <t>Responsabile del Procedimento (7)</t>
  </si>
  <si>
    <t>Durata del contratto</t>
  </si>
  <si>
    <t>L'acquisto è relativo a nuovo affidamento di contratto in essere</t>
  </si>
  <si>
    <t>STIMA DEI COSTI DELL'ACQUISTO</t>
  </si>
  <si>
    <r>
      <t>CENTRALE DI COMMITTENZA O SOGGETTO AGGREGATORE AL QUALE SI FARA' RICORSO PER L'ESPLETAMENTO DELLA</t>
    </r>
    <r>
      <rPr>
        <b/>
        <strike/>
        <sz val="10"/>
        <rFont val="Arial"/>
        <family val="2"/>
      </rPr>
      <t xml:space="preserve"> </t>
    </r>
    <r>
      <rPr>
        <b/>
        <sz val="10"/>
        <rFont val="Arial"/>
        <family val="2"/>
      </rPr>
      <t>PROCEDURA DI AFFIDAMENTO (10)</t>
    </r>
  </si>
  <si>
    <t>Acquisto aggiunto o variato a seguito di modifica programma (11)</t>
  </si>
  <si>
    <t>Costi su annualità successive</t>
  </si>
  <si>
    <t>Totale (8)</t>
  </si>
  <si>
    <t>Apporto di capitale privato (9)</t>
  </si>
  <si>
    <t>codice AUSA</t>
  </si>
  <si>
    <t>denominazione</t>
  </si>
  <si>
    <t>Importo</t>
  </si>
  <si>
    <t>Tipologia</t>
  </si>
  <si>
    <t>codice</t>
  </si>
  <si>
    <t>data (anno)</t>
  </si>
  <si>
    <t>si/no</t>
  </si>
  <si>
    <t>Testo</t>
  </si>
  <si>
    <t>forniture / servizi</t>
  </si>
  <si>
    <t>Tabella CPV</t>
  </si>
  <si>
    <t>testo</t>
  </si>
  <si>
    <t>Tabella B.1</t>
  </si>
  <si>
    <t>numero (mesi)</t>
  </si>
  <si>
    <t>valore</t>
  </si>
  <si>
    <t>Tabella B.2</t>
  </si>
  <si>
    <t>somma (12)</t>
  </si>
  <si>
    <t>(1) Codice CUI = cf amministrazione + prima annualità del primo programma nel quale l'intervento è stato inserito + progressivo di 5 cifre dalla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</si>
  <si>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</si>
  <si>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</si>
  <si>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</si>
  <si>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</si>
  <si>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>(6) Indica il livello di priorità di cui all'articolo 6 commi 10 e 11</t>
  </si>
  <si>
    <t>Ulteriori dati (campi da compilare non visualizzate nel Programma biennale)</t>
  </si>
  <si>
    <t xml:space="preserve">(7) Riportare nome e cognome del responsabile del procedimento </t>
  </si>
  <si>
    <t>Responsabile del procedimento</t>
  </si>
  <si>
    <t>codice fiscale</t>
  </si>
  <si>
    <t xml:space="preserve">(8) Importo complessivo ai sensi dell'articolo 6, comma 5, ivi incluse le spese eventualmente sostenute antecedentemente alla prima annualità </t>
  </si>
  <si>
    <t>(9) Riportare l'importo del capitale privato come quota parte dell'importo complessivo</t>
  </si>
  <si>
    <t>Quadro delle risorse necessarie per la realizzazione dell'acquisto</t>
  </si>
  <si>
    <t>(10) Dati obbligatori per i soli acquisti ricompresi nella prima annualità (Cfr. articolo 8)</t>
  </si>
  <si>
    <t>tipologia di risorse</t>
  </si>
  <si>
    <t>primo anno</t>
  </si>
  <si>
    <t>anno</t>
  </si>
  <si>
    <t>annualità successive</t>
  </si>
  <si>
    <t>(11) Indica se l'acquisto è stato aggiunto o è stato modificato a seguito di modifica in corso d'anno ai sensi dell'art.7 commi 8 e 9. Tale campo, come la relativa nota e tabella, compaiono solo in caso di modifica del programma</t>
  </si>
  <si>
    <t>(12) La somma è calcolata al netto dell'importo degli acquisti ricompresi nell'importo complessivo di un lavoro o di altra acquisizione presente in programmazione di lavori, forniture e servizi</t>
  </si>
  <si>
    <t>finanziamenti ai sensi dell'art. 3 del DL 310/1990 convertito dalla L. 403/1990</t>
  </si>
  <si>
    <t>1. priorità massima</t>
  </si>
  <si>
    <t>Altra tipologia</t>
  </si>
  <si>
    <t>2. priorità media</t>
  </si>
  <si>
    <t>3. priorità minima</t>
  </si>
  <si>
    <t>1. modifica ex art.7 comma 8 lettera b)</t>
  </si>
  <si>
    <t>2. modifica ex art.7 comma 8 lettera c)</t>
  </si>
  <si>
    <t>3. modifica ex art.7 comma 8 lettera d)</t>
  </si>
  <si>
    <t>4. modifica ex art.7 comma 8 lettera e)</t>
  </si>
  <si>
    <t>5. modifica ex art.7 comma 9</t>
  </si>
  <si>
    <t>ALLEGATO II - SCHEDA B : PROGRAMMA BIENNALE DEGLI ACQUISTI DI FORNITURE E SERVIZI 2019/2020</t>
  </si>
  <si>
    <t>DELL'AMMINISTRAZIONE COMUNE DI IGLESIAS</t>
  </si>
  <si>
    <t>00376610929</t>
  </si>
  <si>
    <t>no</t>
  </si>
  <si>
    <t xml:space="preserve">si </t>
  </si>
  <si>
    <t>Sardegna</t>
  </si>
  <si>
    <t>forniture</t>
  </si>
  <si>
    <t>servizi</t>
  </si>
  <si>
    <t>servizio gestione calore</t>
  </si>
  <si>
    <t>Antonio Saba</t>
  </si>
  <si>
    <t>servizio di telecontrollo</t>
  </si>
  <si>
    <t>Fornitura Energia Elettrica</t>
  </si>
  <si>
    <t>Servizi Telefonia</t>
  </si>
  <si>
    <t>Servizi Assicurativi parco autoveicoli</t>
  </si>
  <si>
    <t>Rossana Mulas</t>
  </si>
  <si>
    <t>si</t>
  </si>
  <si>
    <t>Servizi Assicurativi RCT/RCO, danni, furto incendio</t>
  </si>
  <si>
    <t>Francesca Contu</t>
  </si>
  <si>
    <t>s</t>
  </si>
  <si>
    <t>Gestione rilevamento velocità e fotored</t>
  </si>
  <si>
    <t>Marcello Minnia</t>
  </si>
  <si>
    <t>Postalizzazione  sanzioni CdS</t>
  </si>
  <si>
    <t>Servizio recupero crediti esteri sanzioni 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</si>
</sst>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color indexed="8"/>
      <name val="Times New Roman"/>
      <family val="1"/>
    </font>
    <font>
      <b/>
      <sz val="14"/>
      <name val="Arial"/>
      <family val="2"/>
    </font>
    <font>
      <b/>
      <sz val="10"/>
      <name val="Arial"/>
      <family val="2"/>
    </font>
    <font>
      <b/>
      <strike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4" fontId="0" fillId="0" borderId="0" xfId="0" applyNumberFormat="1" applyAlignment="1">
      <alignment wrapText="1"/>
    </xf>
    <xf numFmtId="4" fontId="4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vertical="center"/>
    </xf>
    <xf numFmtId="4" fontId="6" fillId="0" borderId="0" xfId="0" applyNumberFormat="1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wrapText="1"/>
    </xf>
    <xf numFmtId="4" fontId="7" fillId="0" borderId="0" xfId="0" applyNumberFormat="1" applyFont="1" applyAlignment="1">
      <alignment wrapText="1"/>
    </xf>
    <xf numFmtId="4" fontId="7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4" fontId="1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/>
    <xf numFmtId="4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left" wrapText="1"/>
    </xf>
    <xf numFmtId="4" fontId="17" fillId="0" borderId="0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wrapText="1"/>
    </xf>
    <xf numFmtId="4" fontId="3" fillId="0" borderId="0" xfId="0" quotePrefix="1" applyNumberFormat="1" applyFont="1" applyAlignment="1">
      <alignment horizontal="left" wrapText="1"/>
    </xf>
    <xf numFmtId="4" fontId="13" fillId="2" borderId="0" xfId="0" applyNumberFormat="1" applyFont="1" applyFill="1" applyAlignment="1">
      <alignment wrapText="1"/>
    </xf>
    <xf numFmtId="4" fontId="19" fillId="0" borderId="0" xfId="0" applyNumberFormat="1" applyFont="1" applyAlignment="1">
      <alignment horizontal="justify" vertical="center" wrapText="1"/>
    </xf>
    <xf numFmtId="4" fontId="7" fillId="2" borderId="0" xfId="0" applyNumberFormat="1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quotePrefix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4" fillId="0" borderId="0" xfId="0" quotePrefix="1" applyNumberFormat="1" applyFont="1" applyFill="1" applyAlignment="1">
      <alignment horizontal="left" wrapText="1"/>
    </xf>
    <xf numFmtId="4" fontId="8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/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4" fontId="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wrapText="1"/>
    </xf>
    <xf numFmtId="4" fontId="1" fillId="0" borderId="7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/>
    <xf numFmtId="4" fontId="1" fillId="0" borderId="0" xfId="0" quotePrefix="1" applyNumberFormat="1" applyFont="1" applyBorder="1" applyAlignment="1">
      <alignment horizontal="left" vertical="center"/>
    </xf>
    <xf numFmtId="4" fontId="1" fillId="0" borderId="0" xfId="0" quotePrefix="1" applyNumberFormat="1" applyFont="1" applyAlignment="1">
      <alignment horizontal="left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wrapText="1"/>
    </xf>
    <xf numFmtId="4" fontId="13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/>
    <xf numFmtId="4" fontId="1" fillId="0" borderId="1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left" wrapText="1"/>
    </xf>
    <xf numFmtId="4" fontId="1" fillId="0" borderId="0" xfId="0" quotePrefix="1" applyNumberFormat="1" applyFont="1" applyFill="1" applyAlignment="1">
      <alignment horizontal="left" wrapText="1"/>
    </xf>
    <xf numFmtId="4" fontId="7" fillId="2" borderId="3" xfId="0" applyNumberFormat="1" applyFont="1" applyFill="1" applyBorder="1" applyAlignment="1">
      <alignment horizontal="left" wrapText="1"/>
    </xf>
    <xf numFmtId="4" fontId="7" fillId="2" borderId="4" xfId="0" applyNumberFormat="1" applyFont="1" applyFill="1" applyBorder="1" applyAlignment="1">
      <alignment horizontal="left" wrapText="1"/>
    </xf>
    <xf numFmtId="4" fontId="7" fillId="2" borderId="10" xfId="0" applyNumberFormat="1" applyFont="1" applyFill="1" applyBorder="1" applyAlignment="1">
      <alignment horizontal="left" wrapText="1"/>
    </xf>
    <xf numFmtId="4" fontId="17" fillId="0" borderId="11" xfId="0" applyNumberFormat="1" applyFont="1" applyBorder="1" applyAlignment="1">
      <alignment horizontal="left" wrapText="1"/>
    </xf>
    <xf numFmtId="4" fontId="17" fillId="0" borderId="12" xfId="0" applyNumberFormat="1" applyFont="1" applyBorder="1" applyAlignment="1">
      <alignment horizontal="left" wrapText="1"/>
    </xf>
    <xf numFmtId="4" fontId="17" fillId="0" borderId="13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7" fillId="0" borderId="4" xfId="0" applyNumberFormat="1" applyFont="1" applyBorder="1" applyAlignment="1">
      <alignment horizontal="left" wrapText="1"/>
    </xf>
    <xf numFmtId="4" fontId="7" fillId="0" borderId="10" xfId="0" applyNumberFormat="1" applyFont="1" applyBorder="1" applyAlignment="1">
      <alignment horizontal="left"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17" fillId="0" borderId="10" xfId="0" applyNumberFormat="1" applyFont="1" applyBorder="1" applyAlignment="1">
      <alignment horizontal="left" wrapText="1"/>
    </xf>
    <xf numFmtId="4" fontId="18" fillId="0" borderId="3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wrapText="1"/>
    </xf>
    <xf numFmtId="4" fontId="3" fillId="0" borderId="3" xfId="0" applyNumberFormat="1" applyFont="1" applyBorder="1" applyAlignment="1">
      <alignment horizontal="left" wrapText="1"/>
    </xf>
    <xf numFmtId="4" fontId="3" fillId="0" borderId="10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zoomScaleNormal="100" workbookViewId="0">
      <selection activeCell="A22" sqref="A22"/>
    </sheetView>
  </sheetViews>
  <sheetFormatPr defaultRowHeight="12.75" x14ac:dyDescent="0.2"/>
  <cols>
    <col min="1" max="1" width="71.85546875" style="1" customWidth="1"/>
    <col min="2" max="3" width="15.5703125" style="1" bestFit="1" customWidth="1"/>
    <col min="4" max="4" width="30.7109375" style="1" customWidth="1"/>
    <col min="5" max="16384" width="9.140625" style="1"/>
  </cols>
  <sheetData>
    <row r="1" spans="1:7" ht="31.5" customHeight="1" x14ac:dyDescent="0.2">
      <c r="A1" s="38" t="s">
        <v>18</v>
      </c>
      <c r="B1" s="38"/>
      <c r="C1" s="38"/>
      <c r="D1" s="38"/>
      <c r="E1" s="38"/>
      <c r="F1" s="38"/>
    </row>
    <row r="2" spans="1:7" ht="26.25" customHeight="1" x14ac:dyDescent="0.2">
      <c r="A2" s="37" t="s">
        <v>10</v>
      </c>
      <c r="B2" s="37"/>
      <c r="C2" s="37"/>
      <c r="D2" s="37"/>
      <c r="E2" s="37"/>
      <c r="F2" s="37"/>
    </row>
    <row r="3" spans="1:7" ht="15.75" x14ac:dyDescent="0.2">
      <c r="A3" s="42" t="s">
        <v>0</v>
      </c>
      <c r="B3" s="43"/>
      <c r="C3" s="43"/>
      <c r="D3" s="43"/>
    </row>
    <row r="4" spans="1:7" ht="18" x14ac:dyDescent="0.2">
      <c r="A4" s="44" t="s">
        <v>9</v>
      </c>
      <c r="B4" s="43"/>
      <c r="C4" s="43"/>
      <c r="D4" s="43"/>
    </row>
    <row r="6" spans="1:7" x14ac:dyDescent="0.2">
      <c r="A6" s="45" t="s">
        <v>1</v>
      </c>
      <c r="B6" s="45" t="s">
        <v>2</v>
      </c>
      <c r="C6" s="46"/>
      <c r="D6" s="46"/>
    </row>
    <row r="7" spans="1:7" x14ac:dyDescent="0.2">
      <c r="A7" s="46"/>
      <c r="B7" s="45" t="s">
        <v>3</v>
      </c>
      <c r="C7" s="46"/>
      <c r="D7" s="45" t="s">
        <v>4</v>
      </c>
    </row>
    <row r="8" spans="1:7" x14ac:dyDescent="0.2">
      <c r="A8" s="46"/>
      <c r="B8" s="4" t="s">
        <v>5</v>
      </c>
      <c r="C8" s="4" t="s">
        <v>6</v>
      </c>
      <c r="D8" s="46"/>
    </row>
    <row r="9" spans="1:7" x14ac:dyDescent="0.2">
      <c r="A9" s="5" t="s">
        <v>12</v>
      </c>
      <c r="B9" s="6" t="s">
        <v>11</v>
      </c>
      <c r="C9" s="6" t="s">
        <v>11</v>
      </c>
      <c r="D9" s="6" t="s">
        <v>11</v>
      </c>
    </row>
    <row r="10" spans="1:7" x14ac:dyDescent="0.2">
      <c r="A10" s="5" t="s">
        <v>13</v>
      </c>
      <c r="B10" s="6" t="s">
        <v>11</v>
      </c>
      <c r="C10" s="6" t="s">
        <v>11</v>
      </c>
      <c r="D10" s="6" t="s">
        <v>11</v>
      </c>
    </row>
    <row r="11" spans="1:7" ht="15.75" x14ac:dyDescent="0.2">
      <c r="A11" s="5" t="s">
        <v>20</v>
      </c>
      <c r="B11" s="6" t="s">
        <v>11</v>
      </c>
      <c r="C11" s="6" t="s">
        <v>11</v>
      </c>
      <c r="D11" s="6" t="s">
        <v>11</v>
      </c>
      <c r="G11" s="3"/>
    </row>
    <row r="12" spans="1:7" ht="16.5" customHeight="1" x14ac:dyDescent="0.2">
      <c r="A12" s="5" t="s">
        <v>16</v>
      </c>
      <c r="B12" s="6" t="s">
        <v>11</v>
      </c>
      <c r="C12" s="6" t="s">
        <v>11</v>
      </c>
      <c r="D12" s="6" t="s">
        <v>11</v>
      </c>
    </row>
    <row r="13" spans="1:7" ht="38.25" x14ac:dyDescent="0.2">
      <c r="A13" s="7" t="s">
        <v>14</v>
      </c>
      <c r="B13" s="6" t="s">
        <v>11</v>
      </c>
      <c r="C13" s="6" t="s">
        <v>11</v>
      </c>
      <c r="D13" s="6" t="s">
        <v>11</v>
      </c>
    </row>
    <row r="14" spans="1:7" x14ac:dyDescent="0.2">
      <c r="A14" s="5" t="s">
        <v>15</v>
      </c>
      <c r="B14" s="6" t="s">
        <v>11</v>
      </c>
      <c r="C14" s="6" t="s">
        <v>11</v>
      </c>
      <c r="D14" s="6" t="s">
        <v>11</v>
      </c>
    </row>
    <row r="15" spans="1:7" x14ac:dyDescent="0.2">
      <c r="A15" s="5" t="s">
        <v>22</v>
      </c>
      <c r="B15" s="6" t="s">
        <v>11</v>
      </c>
      <c r="C15" s="6" t="s">
        <v>11</v>
      </c>
      <c r="D15" s="6" t="s">
        <v>11</v>
      </c>
    </row>
    <row r="16" spans="1:7" x14ac:dyDescent="0.2">
      <c r="A16" s="10" t="s">
        <v>21</v>
      </c>
      <c r="B16" s="6" t="s">
        <v>11</v>
      </c>
      <c r="C16" s="6" t="s">
        <v>11</v>
      </c>
      <c r="D16" s="6" t="s">
        <v>11</v>
      </c>
    </row>
    <row r="18" spans="1:4" x14ac:dyDescent="0.2">
      <c r="A18" s="40"/>
      <c r="B18" s="41"/>
      <c r="C18" s="41"/>
      <c r="D18" s="41"/>
    </row>
    <row r="19" spans="1:4" x14ac:dyDescent="0.2">
      <c r="A19" s="8"/>
    </row>
    <row r="20" spans="1:4" x14ac:dyDescent="0.2">
      <c r="C20" s="2" t="s">
        <v>17</v>
      </c>
    </row>
    <row r="21" spans="1:4" ht="15.75" customHeight="1" x14ac:dyDescent="0.2">
      <c r="C21" s="2" t="s">
        <v>8</v>
      </c>
    </row>
    <row r="22" spans="1:4" x14ac:dyDescent="0.2">
      <c r="A22" s="9" t="s">
        <v>7</v>
      </c>
    </row>
    <row r="23" spans="1:4" ht="26.25" customHeight="1" x14ac:dyDescent="0.2">
      <c r="A23" s="39" t="s">
        <v>19</v>
      </c>
      <c r="B23" s="39"/>
      <c r="C23" s="39"/>
      <c r="D23" s="39"/>
    </row>
  </sheetData>
  <mergeCells count="10">
    <mergeCell ref="A2:F2"/>
    <mergeCell ref="A1:F1"/>
    <mergeCell ref="A23:D23"/>
    <mergeCell ref="A18:D18"/>
    <mergeCell ref="A3:D3"/>
    <mergeCell ref="A4:D4"/>
    <mergeCell ref="A6:A8"/>
    <mergeCell ref="B6:D6"/>
    <mergeCell ref="B7:C7"/>
    <mergeCell ref="D7:D8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7"/>
  <sheetViews>
    <sheetView tabSelected="1" zoomScale="80" zoomScaleNormal="80" workbookViewId="0">
      <selection activeCell="A18" sqref="A18"/>
    </sheetView>
  </sheetViews>
  <sheetFormatPr defaultRowHeight="12.75" x14ac:dyDescent="0.2"/>
  <cols>
    <col min="1" max="1" width="14.42578125" style="11" customWidth="1"/>
    <col min="2" max="2" width="16.85546875" style="11" customWidth="1"/>
    <col min="3" max="3" width="14.5703125" style="11" customWidth="1"/>
    <col min="4" max="5" width="15.85546875" style="11" customWidth="1"/>
    <col min="6" max="6" width="17.140625" style="11" customWidth="1"/>
    <col min="7" max="7" width="13.140625" style="11" customWidth="1"/>
    <col min="8" max="8" width="12.140625" style="11" customWidth="1"/>
    <col min="9" max="9" width="12.85546875" style="11" customWidth="1"/>
    <col min="10" max="10" width="14.42578125" style="11" customWidth="1"/>
    <col min="11" max="11" width="12.7109375" style="11" customWidth="1"/>
    <col min="12" max="12" width="29.7109375" style="11" customWidth="1"/>
    <col min="13" max="13" width="12.5703125" style="11" customWidth="1"/>
    <col min="14" max="14" width="17" style="11" customWidth="1"/>
    <col min="15" max="15" width="13.140625" style="11" customWidth="1"/>
    <col min="16" max="20" width="14.7109375" style="11" customWidth="1"/>
    <col min="21" max="21" width="15" style="11" customWidth="1"/>
    <col min="22" max="22" width="10.7109375" style="11" customWidth="1"/>
    <col min="23" max="23" width="13.42578125" style="11" customWidth="1"/>
    <col min="24" max="24" width="18.85546875" style="11" customWidth="1"/>
    <col min="25" max="25" width="20.28515625" style="11" customWidth="1"/>
    <col min="26" max="16384" width="9.140625" style="11"/>
  </cols>
  <sheetData>
    <row r="1" spans="1:25" ht="24" customHeight="1" x14ac:dyDescent="0.2">
      <c r="A1" s="47" t="s">
        <v>92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18.75" x14ac:dyDescent="0.2">
      <c r="A2" s="47" t="s">
        <v>93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4" spans="1:25" ht="18" x14ac:dyDescent="0.2">
      <c r="A4" s="48" t="s">
        <v>23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1:25" ht="18" x14ac:dyDescent="0.2">
      <c r="A5" s="12"/>
      <c r="B5" s="12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7" spans="1:25" ht="80.45" customHeight="1" x14ac:dyDescent="0.2">
      <c r="A7" s="49" t="s">
        <v>24</v>
      </c>
      <c r="B7" s="51" t="s">
        <v>25</v>
      </c>
      <c r="C7" s="51" t="s">
        <v>26</v>
      </c>
      <c r="D7" s="49" t="s">
        <v>27</v>
      </c>
      <c r="E7" s="49" t="s">
        <v>28</v>
      </c>
      <c r="F7" s="58" t="s">
        <v>29</v>
      </c>
      <c r="G7" s="58" t="s">
        <v>30</v>
      </c>
      <c r="H7" s="49" t="s">
        <v>31</v>
      </c>
      <c r="I7" s="70" t="s">
        <v>32</v>
      </c>
      <c r="J7" s="63" t="s">
        <v>33</v>
      </c>
      <c r="K7" s="63" t="s">
        <v>34</v>
      </c>
      <c r="L7" s="58" t="s">
        <v>35</v>
      </c>
      <c r="M7" s="58" t="s">
        <v>36</v>
      </c>
      <c r="N7" s="58" t="s">
        <v>37</v>
      </c>
      <c r="O7" s="68" t="s">
        <v>38</v>
      </c>
      <c r="P7" s="68" t="s">
        <v>39</v>
      </c>
      <c r="Q7" s="63" t="s">
        <v>40</v>
      </c>
      <c r="R7" s="63"/>
      <c r="S7" s="63"/>
      <c r="T7" s="63"/>
      <c r="U7" s="63"/>
      <c r="V7" s="63"/>
      <c r="W7" s="53" t="s">
        <v>41</v>
      </c>
      <c r="X7" s="54"/>
      <c r="Y7" s="55" t="s">
        <v>42</v>
      </c>
    </row>
    <row r="8" spans="1:25" ht="38.25" customHeight="1" x14ac:dyDescent="0.2">
      <c r="A8" s="50"/>
      <c r="B8" s="52"/>
      <c r="C8" s="52"/>
      <c r="D8" s="49"/>
      <c r="E8" s="50"/>
      <c r="F8" s="59"/>
      <c r="G8" s="59"/>
      <c r="H8" s="49"/>
      <c r="I8" s="71"/>
      <c r="J8" s="73"/>
      <c r="K8" s="73"/>
      <c r="L8" s="61"/>
      <c r="M8" s="61"/>
      <c r="N8" s="61"/>
      <c r="O8" s="69"/>
      <c r="P8" s="69"/>
      <c r="Q8" s="57" t="s">
        <v>5</v>
      </c>
      <c r="R8" s="57" t="s">
        <v>6</v>
      </c>
      <c r="S8" s="57" t="s">
        <v>43</v>
      </c>
      <c r="T8" s="74" t="s">
        <v>44</v>
      </c>
      <c r="U8" s="75" t="s">
        <v>45</v>
      </c>
      <c r="V8" s="76"/>
      <c r="W8" s="49" t="s">
        <v>46</v>
      </c>
      <c r="X8" s="49" t="s">
        <v>47</v>
      </c>
      <c r="Y8" s="56"/>
    </row>
    <row r="9" spans="1:25" ht="24" customHeight="1" x14ac:dyDescent="0.2">
      <c r="A9" s="50"/>
      <c r="B9" s="52"/>
      <c r="C9" s="52"/>
      <c r="D9" s="49"/>
      <c r="E9" s="50"/>
      <c r="F9" s="60"/>
      <c r="G9" s="60"/>
      <c r="H9" s="49"/>
      <c r="I9" s="72"/>
      <c r="J9" s="73"/>
      <c r="K9" s="73"/>
      <c r="L9" s="62"/>
      <c r="M9" s="62"/>
      <c r="N9" s="62"/>
      <c r="O9" s="69"/>
      <c r="P9" s="69"/>
      <c r="Q9" s="50"/>
      <c r="R9" s="50"/>
      <c r="S9" s="50"/>
      <c r="T9" s="73"/>
      <c r="U9" s="14" t="s">
        <v>48</v>
      </c>
      <c r="V9" s="14" t="s">
        <v>49</v>
      </c>
      <c r="W9" s="49"/>
      <c r="X9" s="49"/>
      <c r="Y9" s="56"/>
    </row>
    <row r="10" spans="1:25" ht="38.25" customHeight="1" x14ac:dyDescent="0.2">
      <c r="A10" s="16" t="s">
        <v>50</v>
      </c>
      <c r="B10" s="16"/>
      <c r="C10" s="16" t="s">
        <v>51</v>
      </c>
      <c r="D10" s="16" t="s">
        <v>51</v>
      </c>
      <c r="E10" s="16" t="s">
        <v>50</v>
      </c>
      <c r="F10" s="16" t="s">
        <v>52</v>
      </c>
      <c r="G10" s="16" t="s">
        <v>50</v>
      </c>
      <c r="H10" s="16" t="s">
        <v>52</v>
      </c>
      <c r="I10" s="16" t="s">
        <v>53</v>
      </c>
      <c r="J10" s="17" t="s">
        <v>54</v>
      </c>
      <c r="K10" s="16" t="s">
        <v>55</v>
      </c>
      <c r="L10" s="17" t="s">
        <v>56</v>
      </c>
      <c r="M10" s="17" t="s">
        <v>57</v>
      </c>
      <c r="N10" s="16" t="s">
        <v>56</v>
      </c>
      <c r="O10" s="17" t="s">
        <v>58</v>
      </c>
      <c r="P10" s="17" t="s">
        <v>52</v>
      </c>
      <c r="Q10" s="14" t="s">
        <v>59</v>
      </c>
      <c r="R10" s="14" t="s">
        <v>59</v>
      </c>
      <c r="S10" s="14" t="s">
        <v>59</v>
      </c>
      <c r="T10" s="14" t="s">
        <v>59</v>
      </c>
      <c r="U10" s="14" t="s">
        <v>59</v>
      </c>
      <c r="V10" s="16" t="s">
        <v>56</v>
      </c>
      <c r="W10" s="16" t="s">
        <v>50</v>
      </c>
      <c r="X10" s="16" t="s">
        <v>56</v>
      </c>
      <c r="Y10" s="18" t="s">
        <v>60</v>
      </c>
    </row>
    <row r="11" spans="1:25" ht="38.25" customHeight="1" x14ac:dyDescent="0.2">
      <c r="A11" s="20">
        <v>201900016</v>
      </c>
      <c r="B11" s="34" t="s">
        <v>94</v>
      </c>
      <c r="C11" s="20">
        <v>2019</v>
      </c>
      <c r="D11" s="20">
        <v>2020</v>
      </c>
      <c r="E11" s="20"/>
      <c r="F11" s="20" t="s">
        <v>95</v>
      </c>
      <c r="G11" s="20"/>
      <c r="H11" s="20" t="s">
        <v>96</v>
      </c>
      <c r="I11" s="20" t="s">
        <v>97</v>
      </c>
      <c r="J11" s="33" t="s">
        <v>99</v>
      </c>
      <c r="K11" s="20"/>
      <c r="L11" s="33" t="s">
        <v>100</v>
      </c>
      <c r="M11" s="33">
        <v>1</v>
      </c>
      <c r="N11" s="20" t="s">
        <v>101</v>
      </c>
      <c r="O11" s="33"/>
      <c r="P11" s="33"/>
      <c r="Q11" s="14">
        <f>240000/2</f>
        <v>120000</v>
      </c>
      <c r="R11" s="14">
        <v>240000</v>
      </c>
      <c r="S11" s="14">
        <f>240000*7.5</f>
        <v>1800000</v>
      </c>
      <c r="T11" s="14">
        <f>SUM(Q11:S11)</f>
        <v>2160000</v>
      </c>
      <c r="U11" s="14"/>
      <c r="V11" s="20"/>
      <c r="W11" s="20"/>
      <c r="X11" s="20"/>
      <c r="Y11" s="2"/>
    </row>
    <row r="12" spans="1:25" ht="38.25" customHeight="1" x14ac:dyDescent="0.2">
      <c r="A12" s="20">
        <v>201900017</v>
      </c>
      <c r="B12" s="34" t="s">
        <v>94</v>
      </c>
      <c r="C12" s="20">
        <v>2019</v>
      </c>
      <c r="D12" s="20">
        <v>2020</v>
      </c>
      <c r="E12" s="20"/>
      <c r="F12" s="20" t="s">
        <v>95</v>
      </c>
      <c r="G12" s="20"/>
      <c r="H12" s="20" t="s">
        <v>96</v>
      </c>
      <c r="I12" s="20" t="s">
        <v>97</v>
      </c>
      <c r="J12" s="33" t="s">
        <v>99</v>
      </c>
      <c r="K12" s="20"/>
      <c r="L12" s="33" t="s">
        <v>102</v>
      </c>
      <c r="M12" s="33">
        <v>1</v>
      </c>
      <c r="N12" s="20" t="s">
        <v>101</v>
      </c>
      <c r="O12" s="33"/>
      <c r="P12" s="33"/>
      <c r="Q12" s="14">
        <v>6000</v>
      </c>
      <c r="R12" s="14">
        <f>36000</f>
        <v>36000</v>
      </c>
      <c r="S12" s="14">
        <f>36000/12*34</f>
        <v>102000</v>
      </c>
      <c r="T12" s="14">
        <f>SUM(Q12:S12)</f>
        <v>144000</v>
      </c>
      <c r="U12" s="14"/>
      <c r="V12" s="20"/>
      <c r="W12" s="20"/>
      <c r="X12" s="20"/>
      <c r="Y12" s="2"/>
    </row>
    <row r="13" spans="1:25" ht="38.25" customHeight="1" x14ac:dyDescent="0.2">
      <c r="A13" s="20">
        <v>201900018</v>
      </c>
      <c r="B13" s="34" t="s">
        <v>94</v>
      </c>
      <c r="C13" s="20">
        <v>2019</v>
      </c>
      <c r="D13" s="20">
        <v>2020</v>
      </c>
      <c r="E13" s="20"/>
      <c r="F13" s="20" t="s">
        <v>95</v>
      </c>
      <c r="G13" s="20"/>
      <c r="H13" s="20" t="s">
        <v>96</v>
      </c>
      <c r="I13" s="20" t="s">
        <v>97</v>
      </c>
      <c r="J13" s="33" t="s">
        <v>98</v>
      </c>
      <c r="K13" s="20"/>
      <c r="L13" s="35" t="s">
        <v>103</v>
      </c>
      <c r="M13" s="33">
        <v>1</v>
      </c>
      <c r="N13" s="20" t="s">
        <v>106</v>
      </c>
      <c r="O13" s="33">
        <v>18</v>
      </c>
      <c r="P13" s="33" t="s">
        <v>95</v>
      </c>
      <c r="Q13" s="14">
        <v>556500</v>
      </c>
      <c r="R13" s="14">
        <v>900000</v>
      </c>
      <c r="S13" s="14">
        <v>343500</v>
      </c>
      <c r="T13" s="14">
        <f>SUM(Q13:S13)</f>
        <v>1800000</v>
      </c>
      <c r="U13" s="14"/>
      <c r="V13" s="20"/>
      <c r="W13" s="20"/>
      <c r="X13" s="20"/>
      <c r="Y13" s="2"/>
    </row>
    <row r="14" spans="1:25" ht="38.25" customHeight="1" x14ac:dyDescent="0.2">
      <c r="A14" s="20">
        <v>201900019</v>
      </c>
      <c r="B14" s="34" t="s">
        <v>94</v>
      </c>
      <c r="C14" s="20">
        <v>2019</v>
      </c>
      <c r="D14" s="20">
        <v>2020</v>
      </c>
      <c r="E14" s="20"/>
      <c r="F14" s="20" t="s">
        <v>95</v>
      </c>
      <c r="G14" s="20"/>
      <c r="H14" s="20" t="s">
        <v>96</v>
      </c>
      <c r="I14" s="20" t="s">
        <v>97</v>
      </c>
      <c r="J14" s="33" t="s">
        <v>99</v>
      </c>
      <c r="K14" s="20"/>
      <c r="L14" s="33" t="s">
        <v>104</v>
      </c>
      <c r="M14" s="33">
        <v>1</v>
      </c>
      <c r="N14" s="20" t="s">
        <v>106</v>
      </c>
      <c r="O14" s="33">
        <v>36</v>
      </c>
      <c r="P14" s="33" t="s">
        <v>95</v>
      </c>
      <c r="Q14" s="14">
        <v>54000</v>
      </c>
      <c r="R14" s="14">
        <v>54000</v>
      </c>
      <c r="S14" s="14">
        <v>54000</v>
      </c>
      <c r="T14" s="14">
        <v>162000</v>
      </c>
      <c r="U14" s="14"/>
      <c r="V14" s="20"/>
      <c r="W14" s="20"/>
      <c r="X14" s="20"/>
      <c r="Y14" s="2"/>
    </row>
    <row r="15" spans="1:25" ht="38.25" customHeight="1" x14ac:dyDescent="0.2">
      <c r="A15" s="20">
        <v>201900020</v>
      </c>
      <c r="B15" s="34" t="s">
        <v>94</v>
      </c>
      <c r="C15" s="20">
        <v>2019</v>
      </c>
      <c r="D15" s="20">
        <v>2020</v>
      </c>
      <c r="E15" s="20"/>
      <c r="F15" s="20" t="s">
        <v>95</v>
      </c>
      <c r="G15" s="20"/>
      <c r="H15" s="20" t="s">
        <v>96</v>
      </c>
      <c r="I15" s="20" t="s">
        <v>97</v>
      </c>
      <c r="J15" s="33" t="s">
        <v>99</v>
      </c>
      <c r="K15" s="20"/>
      <c r="L15" s="33" t="s">
        <v>105</v>
      </c>
      <c r="M15" s="33">
        <v>1</v>
      </c>
      <c r="N15" s="20" t="s">
        <v>106</v>
      </c>
      <c r="O15" s="33">
        <v>24</v>
      </c>
      <c r="P15" s="33" t="s">
        <v>95</v>
      </c>
      <c r="Q15" s="14">
        <v>45000</v>
      </c>
      <c r="R15" s="14">
        <v>45000</v>
      </c>
      <c r="S15" s="14">
        <v>45000</v>
      </c>
      <c r="T15" s="36">
        <f t="shared" ref="T15:T19" si="0">SUM(Q15:S15)</f>
        <v>135000</v>
      </c>
      <c r="U15" s="14"/>
      <c r="V15" s="20"/>
      <c r="W15" s="20"/>
      <c r="X15" s="20"/>
      <c r="Y15" s="2"/>
    </row>
    <row r="16" spans="1:25" ht="38.25" customHeight="1" x14ac:dyDescent="0.2">
      <c r="A16" s="20">
        <v>202000001</v>
      </c>
      <c r="B16" s="34" t="s">
        <v>94</v>
      </c>
      <c r="C16" s="20">
        <v>2020</v>
      </c>
      <c r="D16" s="20">
        <v>2020</v>
      </c>
      <c r="E16" s="20"/>
      <c r="F16" s="20" t="s">
        <v>95</v>
      </c>
      <c r="G16" s="20"/>
      <c r="H16" s="20" t="s">
        <v>107</v>
      </c>
      <c r="I16" s="20" t="s">
        <v>97</v>
      </c>
      <c r="J16" s="33" t="s">
        <v>99</v>
      </c>
      <c r="K16" s="20"/>
      <c r="L16" s="33" t="s">
        <v>108</v>
      </c>
      <c r="M16" s="33">
        <v>1</v>
      </c>
      <c r="N16" s="20" t="s">
        <v>109</v>
      </c>
      <c r="O16" s="33">
        <v>24</v>
      </c>
      <c r="P16" s="33" t="s">
        <v>95</v>
      </c>
      <c r="Q16" s="14">
        <v>80000</v>
      </c>
      <c r="R16" s="14">
        <v>160000</v>
      </c>
      <c r="S16" s="14">
        <v>80000</v>
      </c>
      <c r="T16" s="36">
        <f t="shared" si="0"/>
        <v>320000</v>
      </c>
      <c r="U16" s="14"/>
      <c r="V16" s="20"/>
      <c r="W16" s="20"/>
      <c r="X16" s="20"/>
      <c r="Y16" s="2"/>
    </row>
    <row r="17" spans="1:25" ht="38.25" customHeight="1" x14ac:dyDescent="0.2">
      <c r="A17" s="20">
        <v>20200002</v>
      </c>
      <c r="B17" s="34" t="s">
        <v>94</v>
      </c>
      <c r="C17" s="20">
        <v>2020</v>
      </c>
      <c r="D17" s="20">
        <v>2020</v>
      </c>
      <c r="E17" s="20"/>
      <c r="F17" s="20" t="s">
        <v>95</v>
      </c>
      <c r="G17" s="20"/>
      <c r="H17" s="20" t="s">
        <v>110</v>
      </c>
      <c r="I17" s="20" t="s">
        <v>97</v>
      </c>
      <c r="J17" s="33" t="s">
        <v>99</v>
      </c>
      <c r="K17" s="20"/>
      <c r="L17" s="33" t="s">
        <v>111</v>
      </c>
      <c r="M17" s="33">
        <v>1</v>
      </c>
      <c r="N17" s="20" t="s">
        <v>112</v>
      </c>
      <c r="O17" s="33">
        <v>24</v>
      </c>
      <c r="P17" s="33" t="s">
        <v>95</v>
      </c>
      <c r="Q17" s="14">
        <v>35000</v>
      </c>
      <c r="R17" s="14">
        <v>70000</v>
      </c>
      <c r="S17" s="14">
        <v>35000</v>
      </c>
      <c r="T17" s="36">
        <f t="shared" si="0"/>
        <v>140000</v>
      </c>
      <c r="U17" s="14"/>
      <c r="V17" s="20"/>
      <c r="W17" s="20"/>
      <c r="X17" s="20"/>
      <c r="Y17" s="2"/>
    </row>
    <row r="18" spans="1:25" ht="38.25" customHeight="1" x14ac:dyDescent="0.2">
      <c r="A18" s="20">
        <v>6666666444444440</v>
      </c>
      <c r="B18" s="34" t="s">
        <v>94</v>
      </c>
      <c r="C18" s="20">
        <v>2020</v>
      </c>
      <c r="D18" s="20">
        <v>2020</v>
      </c>
      <c r="E18" s="20"/>
      <c r="F18" s="20" t="s">
        <v>95</v>
      </c>
      <c r="G18" s="20"/>
      <c r="H18" s="20" t="s">
        <v>110</v>
      </c>
      <c r="I18" s="20" t="s">
        <v>97</v>
      </c>
      <c r="J18" s="33" t="s">
        <v>99</v>
      </c>
      <c r="K18" s="20"/>
      <c r="L18" s="33" t="s">
        <v>114</v>
      </c>
      <c r="M18" s="33">
        <v>1</v>
      </c>
      <c r="N18" s="20" t="s">
        <v>112</v>
      </c>
      <c r="O18" s="33">
        <v>24</v>
      </c>
      <c r="P18" s="33" t="s">
        <v>95</v>
      </c>
      <c r="Q18" s="36">
        <v>30000</v>
      </c>
      <c r="R18" s="36">
        <v>60000</v>
      </c>
      <c r="S18" s="36">
        <v>30000</v>
      </c>
      <c r="T18" s="36">
        <f t="shared" si="0"/>
        <v>120000</v>
      </c>
      <c r="U18" s="36"/>
      <c r="V18" s="20"/>
      <c r="W18" s="20"/>
      <c r="X18" s="20"/>
      <c r="Y18" s="2"/>
    </row>
    <row r="19" spans="1:25" ht="38.25" customHeight="1" x14ac:dyDescent="0.2">
      <c r="A19" s="20">
        <v>20200004</v>
      </c>
      <c r="B19" s="34" t="s">
        <v>94</v>
      </c>
      <c r="C19" s="20">
        <v>2020</v>
      </c>
      <c r="D19" s="20">
        <v>2020</v>
      </c>
      <c r="E19" s="20"/>
      <c r="F19" s="20" t="s">
        <v>95</v>
      </c>
      <c r="G19" s="20"/>
      <c r="H19" s="20" t="s">
        <v>110</v>
      </c>
      <c r="I19" s="20" t="s">
        <v>97</v>
      </c>
      <c r="J19" s="33" t="s">
        <v>99</v>
      </c>
      <c r="K19" s="20"/>
      <c r="L19" s="33" t="s">
        <v>113</v>
      </c>
      <c r="M19" s="33">
        <v>1</v>
      </c>
      <c r="N19" s="20" t="s">
        <v>112</v>
      </c>
      <c r="O19" s="33">
        <v>24</v>
      </c>
      <c r="P19" s="33" t="s">
        <v>95</v>
      </c>
      <c r="Q19" s="14">
        <v>90000</v>
      </c>
      <c r="R19" s="14">
        <v>180000</v>
      </c>
      <c r="S19" s="14">
        <v>90000</v>
      </c>
      <c r="T19" s="36">
        <f t="shared" si="0"/>
        <v>360000</v>
      </c>
      <c r="U19" s="14"/>
      <c r="V19" s="20"/>
      <c r="W19" s="20"/>
      <c r="X19" s="20"/>
      <c r="Y19" s="2"/>
    </row>
    <row r="20" spans="1:25" ht="15" customHeight="1" x14ac:dyDescent="0.2">
      <c r="Q20" s="19" t="s">
        <v>61</v>
      </c>
      <c r="R20" s="19" t="s">
        <v>61</v>
      </c>
      <c r="S20" s="19" t="s">
        <v>61</v>
      </c>
      <c r="T20" s="19" t="s">
        <v>61</v>
      </c>
      <c r="U20" s="19" t="s">
        <v>61</v>
      </c>
    </row>
    <row r="22" spans="1:25" x14ac:dyDescent="0.2">
      <c r="A22" s="64" t="s">
        <v>7</v>
      </c>
      <c r="B22" s="64"/>
      <c r="C22" s="64"/>
      <c r="D22" s="65"/>
      <c r="E22" s="65"/>
      <c r="F22" s="65"/>
      <c r="G22" s="65"/>
      <c r="H22" s="65"/>
      <c r="I22" s="65"/>
      <c r="J22" s="65"/>
      <c r="K22" s="65"/>
      <c r="L22" s="65"/>
    </row>
    <row r="23" spans="1:25" x14ac:dyDescent="0.2">
      <c r="A23" s="66" t="s">
        <v>62</v>
      </c>
      <c r="B23" s="66"/>
      <c r="C23" s="66"/>
      <c r="D23" s="65"/>
      <c r="E23" s="65"/>
      <c r="F23" s="65"/>
      <c r="G23" s="65"/>
      <c r="H23" s="65"/>
      <c r="I23" s="65"/>
      <c r="J23" s="65"/>
      <c r="K23" s="65"/>
      <c r="L23" s="65"/>
    </row>
    <row r="24" spans="1:25" x14ac:dyDescent="0.2">
      <c r="A24" s="67" t="s">
        <v>63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Q24" s="20" t="s">
        <v>17</v>
      </c>
    </row>
    <row r="25" spans="1:25" ht="25.5" customHeight="1" x14ac:dyDescent="0.2">
      <c r="A25" s="67" t="s">
        <v>64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Q25" s="20" t="s">
        <v>8</v>
      </c>
      <c r="Y25" s="20"/>
    </row>
    <row r="26" spans="1:25" x14ac:dyDescent="0.2">
      <c r="A26" s="67" t="s">
        <v>65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Q26" s="20"/>
      <c r="Y26" s="20"/>
    </row>
    <row r="27" spans="1:25" x14ac:dyDescent="0.2">
      <c r="A27" s="78" t="s">
        <v>66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</row>
    <row r="28" spans="1:25" ht="12.75" customHeight="1" x14ac:dyDescent="0.2">
      <c r="A28" s="67" t="s">
        <v>67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21"/>
      <c r="P28" s="79" t="s">
        <v>68</v>
      </c>
      <c r="Q28" s="80"/>
      <c r="R28" s="80"/>
      <c r="S28" s="80"/>
      <c r="T28" s="80"/>
      <c r="U28" s="80"/>
      <c r="V28" s="80"/>
      <c r="W28" s="80"/>
      <c r="X28" s="81"/>
    </row>
    <row r="29" spans="1:25" ht="12.75" customHeight="1" x14ac:dyDescent="0.2">
      <c r="A29" s="67" t="s">
        <v>69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P29" s="82" t="s">
        <v>70</v>
      </c>
      <c r="Q29" s="83"/>
      <c r="R29" s="83"/>
      <c r="S29" s="83"/>
      <c r="T29" s="84"/>
      <c r="U29" s="15" t="s">
        <v>71</v>
      </c>
      <c r="V29" s="22"/>
      <c r="W29" s="22"/>
      <c r="X29" s="23"/>
    </row>
    <row r="30" spans="1:25" ht="12.75" customHeight="1" x14ac:dyDescent="0.2">
      <c r="A30" s="67" t="s">
        <v>72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P30" s="24"/>
      <c r="Q30" s="25"/>
      <c r="R30" s="25"/>
      <c r="S30" s="25"/>
      <c r="T30" s="25"/>
      <c r="U30" s="26"/>
      <c r="V30" s="22"/>
      <c r="W30" s="22"/>
      <c r="X30" s="23"/>
    </row>
    <row r="31" spans="1:25" ht="12.75" customHeight="1" x14ac:dyDescent="0.2">
      <c r="A31" s="67" t="s">
        <v>73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P31" s="85" t="s">
        <v>74</v>
      </c>
      <c r="Q31" s="86"/>
      <c r="R31" s="86"/>
      <c r="S31" s="86"/>
      <c r="T31" s="86"/>
      <c r="U31" s="86"/>
      <c r="V31" s="86"/>
      <c r="W31" s="86"/>
      <c r="X31" s="87"/>
    </row>
    <row r="32" spans="1:25" ht="12" customHeight="1" x14ac:dyDescent="0.2">
      <c r="A32" s="67" t="s">
        <v>75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P32" s="88" t="s">
        <v>76</v>
      </c>
      <c r="Q32" s="89"/>
      <c r="R32" s="89"/>
      <c r="S32" s="89"/>
      <c r="T32" s="90"/>
      <c r="U32" s="27" t="s">
        <v>77</v>
      </c>
      <c r="V32" s="27" t="s">
        <v>78</v>
      </c>
      <c r="W32" s="91" t="s">
        <v>79</v>
      </c>
      <c r="X32" s="92"/>
    </row>
    <row r="33" spans="1:24" ht="12.75" customHeight="1" x14ac:dyDescent="0.2">
      <c r="A33" s="67" t="s">
        <v>80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P33" s="93" t="s">
        <v>12</v>
      </c>
      <c r="Q33" s="95"/>
      <c r="R33" s="95"/>
      <c r="S33" s="95"/>
      <c r="T33" s="94"/>
      <c r="U33" s="15" t="s">
        <v>11</v>
      </c>
      <c r="V33" s="15" t="s">
        <v>11</v>
      </c>
      <c r="W33" s="93" t="s">
        <v>11</v>
      </c>
      <c r="X33" s="94"/>
    </row>
    <row r="34" spans="1:24" s="28" customFormat="1" ht="12.75" customHeight="1" x14ac:dyDescent="0.2">
      <c r="A34" s="67" t="s">
        <v>81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P34" s="93" t="s">
        <v>20</v>
      </c>
      <c r="Q34" s="95"/>
      <c r="R34" s="95"/>
      <c r="S34" s="95"/>
      <c r="T34" s="94"/>
      <c r="U34" s="15" t="s">
        <v>11</v>
      </c>
      <c r="V34" s="15" t="s">
        <v>11</v>
      </c>
      <c r="W34" s="93" t="s">
        <v>11</v>
      </c>
      <c r="X34" s="94"/>
    </row>
    <row r="35" spans="1:24" s="28" customFormat="1" ht="12.7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P35" s="93" t="s">
        <v>16</v>
      </c>
      <c r="Q35" s="95"/>
      <c r="R35" s="95"/>
      <c r="S35" s="95"/>
      <c r="T35" s="94"/>
      <c r="U35" s="15" t="s">
        <v>11</v>
      </c>
      <c r="V35" s="15" t="s">
        <v>11</v>
      </c>
      <c r="W35" s="93" t="s">
        <v>11</v>
      </c>
      <c r="X35" s="94"/>
    </row>
    <row r="36" spans="1:24" s="28" customFormat="1" ht="12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P36" s="93" t="s">
        <v>82</v>
      </c>
      <c r="Q36" s="95"/>
      <c r="R36" s="95"/>
      <c r="S36" s="95"/>
      <c r="T36" s="94"/>
      <c r="U36" s="15" t="s">
        <v>11</v>
      </c>
      <c r="V36" s="15" t="s">
        <v>11</v>
      </c>
      <c r="W36" s="93" t="s">
        <v>11</v>
      </c>
      <c r="X36" s="94"/>
    </row>
    <row r="37" spans="1:24" ht="12" customHeight="1" x14ac:dyDescent="0.2">
      <c r="A37" s="30" t="s">
        <v>57</v>
      </c>
      <c r="P37" s="93" t="s">
        <v>15</v>
      </c>
      <c r="Q37" s="95"/>
      <c r="R37" s="95"/>
      <c r="S37" s="95"/>
      <c r="T37" s="94"/>
      <c r="U37" s="15" t="s">
        <v>11</v>
      </c>
      <c r="V37" s="15" t="s">
        <v>11</v>
      </c>
      <c r="W37" s="93" t="s">
        <v>11</v>
      </c>
      <c r="X37" s="94"/>
    </row>
    <row r="38" spans="1:24" ht="12.75" customHeight="1" x14ac:dyDescent="0.2">
      <c r="A38" s="77" t="s">
        <v>83</v>
      </c>
      <c r="B38" s="77"/>
      <c r="J38" s="31"/>
      <c r="P38" s="93" t="s">
        <v>84</v>
      </c>
      <c r="Q38" s="95"/>
      <c r="R38" s="95"/>
      <c r="S38" s="95"/>
      <c r="T38" s="94"/>
      <c r="U38" s="15" t="s">
        <v>11</v>
      </c>
      <c r="V38" s="15" t="s">
        <v>11</v>
      </c>
      <c r="W38" s="93" t="s">
        <v>11</v>
      </c>
      <c r="X38" s="94"/>
    </row>
    <row r="39" spans="1:24" x14ac:dyDescent="0.2">
      <c r="A39" s="77" t="s">
        <v>85</v>
      </c>
      <c r="B39" s="77"/>
    </row>
    <row r="40" spans="1:24" ht="12.75" customHeight="1" x14ac:dyDescent="0.2">
      <c r="A40" s="77" t="s">
        <v>86</v>
      </c>
      <c r="B40" s="77"/>
    </row>
    <row r="41" spans="1:24" ht="12.75" customHeight="1" x14ac:dyDescent="0.2"/>
    <row r="42" spans="1:24" ht="12.75" customHeight="1" x14ac:dyDescent="0.2">
      <c r="A42" s="32" t="s">
        <v>60</v>
      </c>
      <c r="B42" s="28"/>
      <c r="C42" s="28"/>
      <c r="D42" s="28"/>
      <c r="W42" s="28"/>
      <c r="X42" s="28"/>
    </row>
    <row r="43" spans="1:24" s="28" customFormat="1" ht="14.25" customHeight="1" x14ac:dyDescent="0.2">
      <c r="A43" s="96" t="s">
        <v>87</v>
      </c>
      <c r="B43" s="96"/>
      <c r="C43" s="96"/>
      <c r="D43" s="96"/>
      <c r="E43" s="29"/>
      <c r="F43" s="29"/>
      <c r="G43" s="29"/>
      <c r="H43" s="29"/>
      <c r="I43" s="29"/>
      <c r="J43" s="29"/>
      <c r="K43" s="29"/>
      <c r="L43" s="29"/>
      <c r="M43" s="29"/>
      <c r="O43" s="11"/>
      <c r="P43" s="11"/>
      <c r="Q43" s="11"/>
      <c r="R43" s="11"/>
      <c r="S43" s="11"/>
      <c r="T43" s="11"/>
      <c r="U43" s="11"/>
      <c r="V43" s="11"/>
      <c r="W43" s="11"/>
      <c r="X43" s="11"/>
    </row>
    <row r="44" spans="1:24" ht="14.25" customHeight="1" x14ac:dyDescent="0.2">
      <c r="A44" s="96" t="s">
        <v>88</v>
      </c>
      <c r="B44" s="96"/>
      <c r="C44" s="96"/>
      <c r="D44" s="96"/>
    </row>
    <row r="45" spans="1:24" ht="14.25" customHeight="1" x14ac:dyDescent="0.2">
      <c r="A45" s="96" t="s">
        <v>89</v>
      </c>
      <c r="B45" s="96"/>
      <c r="C45" s="96"/>
      <c r="D45" s="96"/>
      <c r="J45" s="31"/>
    </row>
    <row r="46" spans="1:24" ht="14.25" customHeight="1" x14ac:dyDescent="0.2">
      <c r="A46" s="96" t="s">
        <v>90</v>
      </c>
      <c r="B46" s="96"/>
      <c r="C46" s="96"/>
      <c r="D46" s="96"/>
    </row>
    <row r="47" spans="1:24" ht="14.25" customHeight="1" x14ac:dyDescent="0.2">
      <c r="A47" s="96" t="s">
        <v>91</v>
      </c>
      <c r="B47" s="96"/>
      <c r="C47" s="96"/>
      <c r="D47" s="96"/>
    </row>
  </sheetData>
  <mergeCells count="68">
    <mergeCell ref="A44:D44"/>
    <mergeCell ref="A45:D45"/>
    <mergeCell ref="A46:D46"/>
    <mergeCell ref="A47:D47"/>
    <mergeCell ref="A38:B38"/>
    <mergeCell ref="W38:X38"/>
    <mergeCell ref="A39:B39"/>
    <mergeCell ref="A40:B40"/>
    <mergeCell ref="A43:D43"/>
    <mergeCell ref="A35:N35"/>
    <mergeCell ref="P35:T35"/>
    <mergeCell ref="W35:X35"/>
    <mergeCell ref="P36:T36"/>
    <mergeCell ref="W36:X36"/>
    <mergeCell ref="P37:T37"/>
    <mergeCell ref="P38:T38"/>
    <mergeCell ref="A32:N32"/>
    <mergeCell ref="P32:T32"/>
    <mergeCell ref="W32:X32"/>
    <mergeCell ref="W37:X37"/>
    <mergeCell ref="A33:N33"/>
    <mergeCell ref="P33:T33"/>
    <mergeCell ref="W33:X33"/>
    <mergeCell ref="A34:N34"/>
    <mergeCell ref="P34:T34"/>
    <mergeCell ref="W34:X34"/>
    <mergeCell ref="A29:K29"/>
    <mergeCell ref="P29:T29"/>
    <mergeCell ref="A30:N30"/>
    <mergeCell ref="A31:N31"/>
    <mergeCell ref="P31:X31"/>
    <mergeCell ref="A25:N25"/>
    <mergeCell ref="A26:L26"/>
    <mergeCell ref="A27:L27"/>
    <mergeCell ref="A28:K28"/>
    <mergeCell ref="P28:X28"/>
    <mergeCell ref="A24:L24"/>
    <mergeCell ref="N7:N9"/>
    <mergeCell ref="O7:O9"/>
    <mergeCell ref="P7:P9"/>
    <mergeCell ref="H7:H9"/>
    <mergeCell ref="I7:I9"/>
    <mergeCell ref="J7:J9"/>
    <mergeCell ref="K7:K9"/>
    <mergeCell ref="L7:L9"/>
    <mergeCell ref="M7:M9"/>
    <mergeCell ref="Q7:V7"/>
    <mergeCell ref="A22:L22"/>
    <mergeCell ref="A23:L23"/>
    <mergeCell ref="S8:S9"/>
    <mergeCell ref="T8:T9"/>
    <mergeCell ref="U8:V8"/>
    <mergeCell ref="A1:Y1"/>
    <mergeCell ref="A2:Y2"/>
    <mergeCell ref="A4:Y4"/>
    <mergeCell ref="A7:A9"/>
    <mergeCell ref="B7:B9"/>
    <mergeCell ref="C7:C9"/>
    <mergeCell ref="D7:D9"/>
    <mergeCell ref="E7:E9"/>
    <mergeCell ref="W7:X7"/>
    <mergeCell ref="Y7:Y9"/>
    <mergeCell ref="Q8:Q9"/>
    <mergeCell ref="R8:R9"/>
    <mergeCell ref="W8:W9"/>
    <mergeCell ref="X8:X9"/>
    <mergeCell ref="F7:F9"/>
    <mergeCell ref="G7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 A</vt:lpstr>
      <vt:lpstr>Scheda B</vt:lpstr>
      <vt:lpstr>'Scheda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2018-06-16T05:37:48Z</dcterms:created>
  <dcterms:modified xsi:type="dcterms:W3CDTF">2020-11-02T11:48:30Z</dcterms:modified>
</cp:coreProperties>
</file>