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ferrarom\Desktop\forniture beni e eservizi\dgc 53\"/>
    </mc:Choice>
  </mc:AlternateContent>
  <xr:revisionPtr revIDLastSave="0" documentId="8_{0AA03316-965E-477D-8FDD-553D6638915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1" i="1" l="1"/>
  <c r="V43" i="1"/>
  <c r="U34" i="1"/>
  <c r="U35" i="1"/>
  <c r="U36" i="1"/>
  <c r="U37" i="1"/>
  <c r="U38" i="1"/>
  <c r="U39" i="1"/>
  <c r="U40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19" i="1"/>
  <c r="U18" i="1"/>
  <c r="U17" i="1"/>
  <c r="T43" i="1"/>
  <c r="S43" i="1"/>
  <c r="R43" i="1"/>
  <c r="U43" i="1" l="1"/>
</calcChain>
</file>

<file path=xl/sharedStrings.xml><?xml version="1.0" encoding="utf-8"?>
<sst xmlns="http://schemas.openxmlformats.org/spreadsheetml/2006/main" count="229" uniqueCount="129">
  <si>
    <t>ELENCO DEGLI ACQUISTI DEL PROGRAMMA</t>
  </si>
  <si>
    <t>codice</t>
  </si>
  <si>
    <t>NUMERO Intervento CUI (1)</t>
  </si>
  <si>
    <t>Codice Fiscale Amministazione</t>
  </si>
  <si>
    <t>Prima annualità del primo programma nel quale l'intervento è stato inserito</t>
  </si>
  <si>
    <t>Codice</t>
  </si>
  <si>
    <t>Acquisto ricompreso nell'importo complessivo di un lavoro o di altra acquisizione presente in programmazione di lavori, forniture e servizi</t>
  </si>
  <si>
    <t>data (anno)</t>
  </si>
  <si>
    <t>si/no</t>
  </si>
  <si>
    <t>CUI lavoro o altra acquisizione e nel cui importo complessivo l'acquisto è ricompreso (3)</t>
  </si>
  <si>
    <t>lotto funzionale (4)</t>
  </si>
  <si>
    <t>Ambito geografico di esecuzione dell'acquisto (Regione/i)</t>
  </si>
  <si>
    <t>testo</t>
  </si>
  <si>
    <t>Settore</t>
  </si>
  <si>
    <t>forniture/ servizi</t>
  </si>
  <si>
    <t>CPV (5)</t>
  </si>
  <si>
    <t>DESCRIZIONE DELL'ACQUISTO</t>
  </si>
  <si>
    <t>Livello di priorità (6)</t>
  </si>
  <si>
    <t>Tabella B.1</t>
  </si>
  <si>
    <t>Responsabile del procedimento (7)</t>
  </si>
  <si>
    <t>numero (mesi)</t>
  </si>
  <si>
    <t>L'acquisto è relativo a nuovo affidamento di contratto in  essere</t>
  </si>
  <si>
    <t>STIMA DEI COSTI DELL'ACQUISTO</t>
  </si>
  <si>
    <t>valore</t>
  </si>
  <si>
    <t>Costi su annualità</t>
  </si>
  <si>
    <t>sucessiva</t>
  </si>
  <si>
    <t>Totale (8)</t>
  </si>
  <si>
    <t>Apporto di capitale privato (9)</t>
  </si>
  <si>
    <t>Importo</t>
  </si>
  <si>
    <t xml:space="preserve">Tipologia </t>
  </si>
  <si>
    <t>CENTRALE DI COMMITENZA O SOGGETTO AGGREGATORE AL QUALE SI FARA' RICORSO PER L'ESPLETAMENTO DELLA PROCEDUTRA DI AFFIDAMENTO (10)</t>
  </si>
  <si>
    <t>Durata del contratto</t>
  </si>
  <si>
    <t xml:space="preserve">codice </t>
  </si>
  <si>
    <t xml:space="preserve">codice AUSA </t>
  </si>
  <si>
    <t>denominazione</t>
  </si>
  <si>
    <t>Acquisto aggiunto o variato a seguito di modifica programma (11)</t>
  </si>
  <si>
    <t>Tabella B.2</t>
  </si>
  <si>
    <t>Note:</t>
  </si>
  <si>
    <t>(8) Importo complessivo ai sensi dell'articolo 6, comma 5, ivi incluse le spese eventualmente sostenute antecedentemente alla prima annualità</t>
  </si>
  <si>
    <t>(10) Dati obbligatori per i soli acquisti ricompresi nella prima annualità (Cfr. articolo 8)</t>
  </si>
  <si>
    <t>1. priorità massima</t>
  </si>
  <si>
    <t>2. priorità media</t>
  </si>
  <si>
    <t>3. priorità minima</t>
  </si>
  <si>
    <t>1. modifica ex art.7 comma 8 lettera b)</t>
  </si>
  <si>
    <t>2. modifica ex art.7 comma 8 lettera c)</t>
  </si>
  <si>
    <t>3. modifica ex art.7 comma 8 lettera d)</t>
  </si>
  <si>
    <t>4. modifica ex art.7 comma 8 lettera e)</t>
  </si>
  <si>
    <t>5.modifica ex art.7 comma 9</t>
  </si>
  <si>
    <t>Ulteriori dati (campi da compilare non visualizzati nel Programma Triennale)</t>
  </si>
  <si>
    <t>Responsabile del procedimento                                                                                                                                       codice fiscale</t>
  </si>
  <si>
    <t>Quadro delle risorse necessarie per la realizzazione dell'intervento</t>
  </si>
  <si>
    <t>tipologie di risorse</t>
  </si>
  <si>
    <t>annualità successive</t>
  </si>
  <si>
    <t>risorse derivanti da entrate aventi destinazione vincolata per legge</t>
  </si>
  <si>
    <t>risorse acquisite mediante  apporti di capitali privati</t>
  </si>
  <si>
    <t>finanziamenti ai sensi dell'art.3 del DL 310/1990 convertito dalla L.401/1990</t>
  </si>
  <si>
    <t>risorse derivanti da trasferimento di immobili ex art. 191 D.lgs 50/2016</t>
  </si>
  <si>
    <t>Altra tipologia</t>
  </si>
  <si>
    <t>Primo anno 2020</t>
  </si>
  <si>
    <t>Secondo anno 2021</t>
  </si>
  <si>
    <t>ALLEGATO II - SCHEDA B: PROGRAMMA BIENNALE DEGLI ACQUISTI DI FORNITURE E SERVIZI 2020/2021</t>
  </si>
  <si>
    <t>COMUNE DI IGLESIAS</t>
  </si>
  <si>
    <t>DELL'AMMINISTRAZIONE:</t>
  </si>
  <si>
    <t>(1) Codice CUI = cf amministrazione + prima annualità del primo programma nel quale l'intervento è stato inserito + progressivo di 5 cifre della prima annualità del programma</t>
  </si>
  <si>
    <t>00376610929</t>
  </si>
  <si>
    <t>codice fiscale</t>
  </si>
  <si>
    <t xml:space="preserve">     Annualità nella quale si prevede di dare avvio alla procedura di affidamento</t>
  </si>
  <si>
    <t>CUP (2)</t>
  </si>
  <si>
    <t>(3) Compilare se nella colonna " acquistro ricompreso nell'importo complessivo di un lavoro o di altra acquisizione presente in programmazione di lavori, forniture e servizi" si è risposto "SI" e se nella colonna "Codice CUP" non è stato riportato il CUP in quanto non presente</t>
  </si>
  <si>
    <t>(2) Indicare il CUP (cf.articolo 6 comma 4)</t>
  </si>
  <si>
    <t>(4) Indicare se lotto funzionale secondo la definizione di cui  all'art. 3 comma 1 lettera cq) del D.Lgs 50/2016</t>
  </si>
  <si>
    <t xml:space="preserve">(7) Riportare nome e cognome del responsabile del procedimento </t>
  </si>
  <si>
    <t xml:space="preserve">(6) Indicare il livello di priorità di cui all'articolo 6 commi 10 e 11 </t>
  </si>
  <si>
    <t>(9) Riportare l'importo del capitale privato come quota parte dell'iporto cpmplessivo</t>
  </si>
  <si>
    <t>(12) La somma è calcolata al netto dell'importo degli acquisti ricompresi nell'importo complessivo di un lavoro o di altra acquisizione presente in programmazione di lavori, forniture e servizi</t>
  </si>
  <si>
    <t>(11) Indicare se l'acquisto è stato aggiunto o modificato a seguito di modifica in corso d'anno ai sensi dell'art.7 commi 8 e 9 . Tale campo, come la relativa nota e tabella, compaiono solo in caso di modifica del programma</t>
  </si>
  <si>
    <t>SERVIZI</t>
  </si>
  <si>
    <t>55524000-9</t>
  </si>
  <si>
    <t>MILIA DANIELA M.R.</t>
  </si>
  <si>
    <t>85320000-8</t>
  </si>
  <si>
    <t>GESTIONE ASILO NIDO COMUNALE con affidamento servizi preparazione/somministrazione pasti, pulizia/lavanderia e attività socio-educativa</t>
  </si>
  <si>
    <t>55524000-9   90919300-5 85320000-8</t>
  </si>
  <si>
    <t xml:space="preserve">SERVIZIO ASSISTENZA SPECIALISTICA scolastica per alunni con disabiità </t>
  </si>
  <si>
    <t>85312300-2</t>
  </si>
  <si>
    <t>SERVIZIO INFORMAGIOVANI/EURODESK</t>
  </si>
  <si>
    <t>85311000-5</t>
  </si>
  <si>
    <t>SPRAR ADULTI - Servizi di accoglienza ordinaria (20 adulti)</t>
  </si>
  <si>
    <t>85311000-2</t>
  </si>
  <si>
    <t>SPRAR MINORI - Servizi di accoglienza ordinaria (12 MSNA</t>
  </si>
  <si>
    <t>GESTIONE MENSE SCOLASTICHE INFANZIA-PRIMARIE E INSEGNANTI</t>
  </si>
  <si>
    <t>CARTA PAOLO</t>
  </si>
  <si>
    <t>TRASPORTO ALUNNI DAI LUOGHI DI RESIDENZA  E VICEVERSA</t>
  </si>
  <si>
    <t>75110000-0</t>
  </si>
  <si>
    <t>VIGILANZA E ASSISTENZA ALUNNI TRASPORTATI SUGLI SCUOLABUS</t>
  </si>
  <si>
    <t>AZZENA GABRIELLA</t>
  </si>
  <si>
    <t>UFFICIO PROGRAMMAZIONE E GESTIONE ASSOCIATA SERVIZI ALLA PERSONA (UPdGA)+ PUNTO UNICO D'ACCESSO (PUA)</t>
  </si>
  <si>
    <t>Servizi a Domicilio (SAD)</t>
  </si>
  <si>
    <t>PROGETTO VITA INDIPENDENTE</t>
  </si>
  <si>
    <t>BIBLIOTECA, ARCHIVIO E CUSTODIA SALE</t>
  </si>
  <si>
    <t>PANI LUCINA</t>
  </si>
  <si>
    <t>SERVIZIO TURISTICO COMUNALE (IAT) E BIGLIETTERIA SITI MINERARI</t>
  </si>
  <si>
    <t>SERVIZIO GUIDE TURISTICHE MUSEI E SITI MINERARI</t>
  </si>
  <si>
    <t>NOLEGGIO SPAZI PUBBLICITARI AEROPORTO ELMAS</t>
  </si>
  <si>
    <t>SERVIZIO INTERISTITUZIONALE  (Segretariato Sociale, Home Care Premium, Equipe povertà)</t>
  </si>
  <si>
    <t>(5) Relativa a CPV principale. Deve essere rispettata la coerenza , per le prime due cifre, con il settore F=CFV&lt;45o48;5=CPV&gt;48</t>
  </si>
  <si>
    <t>SERVIZIO EDUCATIVO TERRITORIALE (SET) + SET beneficiari Sostegno Inclusione Attiva (SIA)</t>
  </si>
  <si>
    <t>stanziamenti di bilancio</t>
  </si>
  <si>
    <t>Tabella CPV</t>
  </si>
  <si>
    <t xml:space="preserve">FORNITURE   </t>
  </si>
  <si>
    <t>CARTA RICCARDO</t>
  </si>
  <si>
    <t>SARDEGNA</t>
  </si>
  <si>
    <t>CASA SERENA: ASSISTENZA ANZIANI</t>
  </si>
  <si>
    <t>CASA SERENA: PORTIERATO</t>
  </si>
  <si>
    <t>CASA SERENA: RISTORAZIONE - PULIZIE</t>
  </si>
  <si>
    <t>CASA SERENA: LAVANDERIA</t>
  </si>
  <si>
    <t>CASA SERENA: FORNITURA GASOLIO</t>
  </si>
  <si>
    <t>CASA SERENA: GEST.CENT.TERMICHE</t>
  </si>
  <si>
    <t>CASA SERENA: ASSISTENZA INFERMIERISTICA PROFESSIONALE</t>
  </si>
  <si>
    <t>85000000-9</t>
  </si>
  <si>
    <t>76624000-4</t>
  </si>
  <si>
    <t>98341120-2</t>
  </si>
  <si>
    <t>55300000-3</t>
  </si>
  <si>
    <t>98310000-9</t>
  </si>
  <si>
    <t>09135100-5</t>
  </si>
  <si>
    <t>45232141-2</t>
  </si>
  <si>
    <t>SI</t>
  </si>
  <si>
    <t>NO</t>
  </si>
  <si>
    <t>00376610930</t>
  </si>
  <si>
    <t>SERVIZIO DI TESORERIA COMUNALE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</si>
</sst>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Tahoma"/>
      <family val="2"/>
    </font>
    <font>
      <sz val="10"/>
      <color theme="1"/>
      <name val="Tahoma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16" applyNumberFormat="0" applyFill="0" applyAlignment="0" applyProtection="0"/>
    <xf numFmtId="0" fontId="6" fillId="3" borderId="17" applyNumberFormat="0" applyAlignment="0" applyProtection="0"/>
  </cellStyleXfs>
  <cellXfs count="109">
    <xf numFmtId="0" fontId="0" fillId="0" borderId="0" xfId="0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0" borderId="2" xfId="0" applyFont="1" applyBorder="1"/>
    <xf numFmtId="0" fontId="3" fillId="0" borderId="0" xfId="0" applyFont="1"/>
    <xf numFmtId="0" fontId="3" fillId="0" borderId="4" xfId="0" applyFont="1" applyBorder="1"/>
    <xf numFmtId="0" fontId="2" fillId="0" borderId="6" xfId="0" applyFont="1" applyBorder="1" applyAlignment="1">
      <alignment horizontal="center" vertical="center"/>
    </xf>
    <xf numFmtId="49" fontId="0" fillId="0" borderId="0" xfId="0" applyNumberFormat="1"/>
    <xf numFmtId="49" fontId="0" fillId="0" borderId="0" xfId="1" applyNumberFormat="1" applyFont="1"/>
    <xf numFmtId="0" fontId="0" fillId="2" borderId="0" xfId="0" applyFill="1"/>
    <xf numFmtId="49" fontId="0" fillId="0" borderId="0" xfId="0" applyNumberFormat="1" applyAlignment="1">
      <alignment horizontal="left"/>
    </xf>
    <xf numFmtId="0" fontId="3" fillId="2" borderId="14" xfId="0" applyFont="1" applyFill="1" applyBorder="1" applyAlignment="1"/>
    <xf numFmtId="0" fontId="3" fillId="2" borderId="5" xfId="0" applyFont="1" applyFill="1" applyBorder="1" applyAlignment="1"/>
    <xf numFmtId="0" fontId="3" fillId="2" borderId="6" xfId="0" applyFont="1" applyFill="1" applyBorder="1" applyAlignment="1"/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7" fillId="0" borderId="0" xfId="0" applyFont="1" applyAlignment="1"/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1" xfId="2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49" fontId="8" fillId="0" borderId="1" xfId="3" applyNumberFormat="1" applyFont="1" applyFill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164" fontId="0" fillId="0" borderId="5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</cellXfs>
  <cellStyles count="4">
    <cellStyle name="Cella collegata" xfId="2" builtinId="24"/>
    <cellStyle name="Cella da controllare" xfId="3" builtinId="2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71"/>
  <sheetViews>
    <sheetView tabSelected="1" topLeftCell="F27" zoomScale="80" zoomScaleNormal="80" workbookViewId="0">
      <selection activeCell="M41" sqref="M41"/>
    </sheetView>
  </sheetViews>
  <sheetFormatPr defaultRowHeight="15" x14ac:dyDescent="0.25"/>
  <cols>
    <col min="2" max="2" width="11.5703125" customWidth="1"/>
    <col min="3" max="3" width="16.140625" customWidth="1"/>
    <col min="4" max="4" width="16" customWidth="1"/>
    <col min="5" max="5" width="14" customWidth="1"/>
    <col min="7" max="7" width="16.140625" customWidth="1"/>
    <col min="8" max="8" width="12" customWidth="1"/>
    <col min="10" max="10" width="13" customWidth="1"/>
    <col min="11" max="11" width="14.28515625" customWidth="1"/>
    <col min="12" max="12" width="17" customWidth="1"/>
    <col min="13" max="13" width="36.85546875" customWidth="1"/>
    <col min="14" max="14" width="11.28515625" customWidth="1"/>
    <col min="15" max="15" width="20.28515625" customWidth="1"/>
    <col min="16" max="16" width="10.7109375" customWidth="1"/>
    <col min="17" max="17" width="9.5703125" customWidth="1"/>
    <col min="18" max="18" width="17.28515625" customWidth="1"/>
    <col min="19" max="19" width="16.140625" customWidth="1"/>
    <col min="20" max="20" width="17.7109375" customWidth="1"/>
    <col min="21" max="21" width="16.140625" customWidth="1"/>
    <col min="22" max="22" width="15.140625" customWidth="1"/>
    <col min="23" max="23" width="15.7109375" customWidth="1"/>
    <col min="24" max="24" width="12.7109375" customWidth="1"/>
    <col min="25" max="25" width="26.42578125" customWidth="1"/>
    <col min="26" max="26" width="16.7109375" customWidth="1"/>
  </cols>
  <sheetData>
    <row r="2" spans="1:26" ht="20.100000000000001" customHeight="1" x14ac:dyDescent="0.3">
      <c r="D2" s="71" t="s">
        <v>60</v>
      </c>
      <c r="E2" s="71"/>
      <c r="F2" s="71"/>
      <c r="G2" s="71"/>
      <c r="H2" s="71"/>
      <c r="I2" s="71"/>
      <c r="J2" s="71"/>
      <c r="K2" s="71"/>
      <c r="L2" s="71"/>
      <c r="M2" s="71"/>
    </row>
    <row r="3" spans="1:26" ht="20.100000000000001" customHeight="1" x14ac:dyDescent="0.3">
      <c r="D3" s="35" t="s">
        <v>62</v>
      </c>
      <c r="E3" s="1"/>
      <c r="F3" s="1"/>
      <c r="G3" s="35" t="s">
        <v>61</v>
      </c>
      <c r="H3" s="1"/>
      <c r="I3" s="1"/>
      <c r="J3" s="1"/>
      <c r="K3" s="1"/>
      <c r="L3" s="1"/>
      <c r="M3" s="1"/>
    </row>
    <row r="6" spans="1:26" ht="18.75" x14ac:dyDescent="0.3">
      <c r="D6" s="71" t="s">
        <v>0</v>
      </c>
      <c r="E6" s="71"/>
      <c r="F6" s="71"/>
      <c r="G6" s="71"/>
      <c r="H6" s="71"/>
      <c r="I6" s="71"/>
      <c r="J6" s="71"/>
      <c r="K6" s="71"/>
      <c r="L6" s="71"/>
      <c r="M6" s="71"/>
    </row>
    <row r="9" spans="1:26" ht="15" customHeight="1" x14ac:dyDescent="0.25">
      <c r="B9" s="72" t="s">
        <v>2</v>
      </c>
      <c r="C9" s="72" t="s">
        <v>3</v>
      </c>
      <c r="D9" s="2"/>
      <c r="E9" s="76" t="s">
        <v>66</v>
      </c>
      <c r="F9" s="36"/>
      <c r="G9" s="72" t="s">
        <v>6</v>
      </c>
      <c r="H9" s="14"/>
      <c r="I9" s="72" t="s">
        <v>10</v>
      </c>
      <c r="J9" s="11"/>
      <c r="K9" s="11"/>
      <c r="L9" s="15"/>
      <c r="M9" s="11"/>
      <c r="N9" s="11"/>
      <c r="O9" s="15"/>
      <c r="P9" s="11"/>
      <c r="Q9" s="72" t="s">
        <v>21</v>
      </c>
      <c r="R9" s="81" t="s">
        <v>22</v>
      </c>
      <c r="S9" s="87"/>
      <c r="T9" s="87"/>
      <c r="U9" s="87"/>
      <c r="V9" s="87"/>
      <c r="W9" s="82"/>
      <c r="X9" s="81" t="s">
        <v>30</v>
      </c>
      <c r="Y9" s="82"/>
      <c r="Z9" s="21"/>
    </row>
    <row r="10" spans="1:26" ht="15" customHeight="1" x14ac:dyDescent="0.25">
      <c r="B10" s="70"/>
      <c r="C10" s="70"/>
      <c r="D10" s="74" t="s">
        <v>4</v>
      </c>
      <c r="E10" s="77"/>
      <c r="F10" s="37"/>
      <c r="G10" s="70"/>
      <c r="H10" s="74" t="s">
        <v>9</v>
      </c>
      <c r="I10" s="70"/>
      <c r="J10" s="70" t="s">
        <v>11</v>
      </c>
      <c r="K10" s="17"/>
      <c r="L10" s="3"/>
      <c r="M10" s="4"/>
      <c r="N10" s="4"/>
      <c r="O10" s="3"/>
      <c r="P10" s="4"/>
      <c r="Q10" s="70"/>
      <c r="R10" s="85"/>
      <c r="S10" s="88"/>
      <c r="T10" s="88"/>
      <c r="U10" s="88"/>
      <c r="V10" s="88"/>
      <c r="W10" s="86"/>
      <c r="X10" s="83"/>
      <c r="Y10" s="84"/>
      <c r="Z10" s="70" t="s">
        <v>35</v>
      </c>
    </row>
    <row r="11" spans="1:26" ht="45" customHeight="1" x14ac:dyDescent="0.25">
      <c r="A11" s="9"/>
      <c r="B11" s="70"/>
      <c r="C11" s="70"/>
      <c r="D11" s="74"/>
      <c r="E11" s="77"/>
      <c r="F11" s="38" t="s">
        <v>5</v>
      </c>
      <c r="G11" s="70"/>
      <c r="H11" s="74"/>
      <c r="I11" s="70"/>
      <c r="J11" s="70"/>
      <c r="K11" s="79" t="s">
        <v>13</v>
      </c>
      <c r="L11" s="5" t="s">
        <v>15</v>
      </c>
      <c r="M11" s="10" t="s">
        <v>16</v>
      </c>
      <c r="N11" s="70" t="s">
        <v>17</v>
      </c>
      <c r="O11" s="70" t="s">
        <v>19</v>
      </c>
      <c r="P11" s="80" t="s">
        <v>31</v>
      </c>
      <c r="Q11" s="70"/>
      <c r="R11" s="81" t="s">
        <v>58</v>
      </c>
      <c r="S11" s="72" t="s">
        <v>59</v>
      </c>
      <c r="T11" s="21"/>
      <c r="U11" s="22"/>
      <c r="V11" s="89" t="s">
        <v>27</v>
      </c>
      <c r="W11" s="90"/>
      <c r="X11" s="85"/>
      <c r="Y11" s="86"/>
      <c r="Z11" s="70"/>
    </row>
    <row r="12" spans="1:26" ht="30" customHeight="1" x14ac:dyDescent="0.25">
      <c r="B12" s="70"/>
      <c r="C12" s="70"/>
      <c r="D12" s="74"/>
      <c r="E12" s="77"/>
      <c r="F12" s="38" t="s">
        <v>67</v>
      </c>
      <c r="G12" s="70"/>
      <c r="H12" s="74"/>
      <c r="I12" s="70"/>
      <c r="J12" s="70"/>
      <c r="K12" s="79"/>
      <c r="L12" s="3"/>
      <c r="M12" s="4"/>
      <c r="N12" s="70"/>
      <c r="O12" s="70"/>
      <c r="P12" s="80"/>
      <c r="Q12" s="70"/>
      <c r="R12" s="83"/>
      <c r="S12" s="70"/>
      <c r="T12" s="10" t="s">
        <v>24</v>
      </c>
      <c r="U12" s="22" t="s">
        <v>26</v>
      </c>
      <c r="V12" s="17"/>
      <c r="W12" s="17"/>
      <c r="X12" s="6"/>
      <c r="Y12" s="6"/>
      <c r="Z12" s="70"/>
    </row>
    <row r="13" spans="1:26" x14ac:dyDescent="0.25">
      <c r="B13" s="70"/>
      <c r="C13" s="70"/>
      <c r="D13" s="74"/>
      <c r="E13" s="77"/>
      <c r="F13" s="38"/>
      <c r="G13" s="70"/>
      <c r="H13" s="74"/>
      <c r="I13" s="70"/>
      <c r="J13" s="70"/>
      <c r="K13" s="79"/>
      <c r="L13" s="3"/>
      <c r="M13" s="4"/>
      <c r="N13" s="70"/>
      <c r="O13" s="70"/>
      <c r="P13" s="5"/>
      <c r="Q13" s="70"/>
      <c r="R13" s="83"/>
      <c r="S13" s="70"/>
      <c r="T13" s="5" t="s">
        <v>25</v>
      </c>
      <c r="U13" s="22"/>
      <c r="V13" s="5" t="s">
        <v>28</v>
      </c>
      <c r="W13" s="5" t="s">
        <v>29</v>
      </c>
      <c r="X13" s="10" t="s">
        <v>33</v>
      </c>
      <c r="Y13" s="5" t="s">
        <v>34</v>
      </c>
      <c r="Z13" s="70"/>
    </row>
    <row r="14" spans="1:26" x14ac:dyDescent="0.25">
      <c r="B14" s="70"/>
      <c r="C14" s="70"/>
      <c r="D14" s="74"/>
      <c r="E14" s="77"/>
      <c r="F14" s="38"/>
      <c r="G14" s="70"/>
      <c r="H14" s="74"/>
      <c r="I14" s="70"/>
      <c r="J14" s="70"/>
      <c r="K14" s="79"/>
      <c r="L14" s="3"/>
      <c r="M14" s="4"/>
      <c r="N14" s="70"/>
      <c r="O14" s="70"/>
      <c r="P14" s="5"/>
      <c r="Q14" s="70"/>
      <c r="R14" s="83"/>
      <c r="S14" s="70"/>
      <c r="T14" s="17"/>
      <c r="U14" s="22"/>
      <c r="V14" s="17"/>
      <c r="W14" s="17"/>
      <c r="X14" s="4"/>
      <c r="Y14" s="4"/>
      <c r="Z14" s="70"/>
    </row>
    <row r="15" spans="1:26" ht="58.5" customHeight="1" x14ac:dyDescent="0.25">
      <c r="B15" s="73"/>
      <c r="C15" s="73"/>
      <c r="D15" s="75"/>
      <c r="E15" s="78"/>
      <c r="F15" s="12"/>
      <c r="G15" s="73"/>
      <c r="H15" s="75"/>
      <c r="I15" s="73"/>
      <c r="J15" s="73"/>
      <c r="K15" s="17"/>
      <c r="L15" s="3"/>
      <c r="M15" s="4"/>
      <c r="N15" s="4"/>
      <c r="O15" s="3"/>
      <c r="P15" s="4"/>
      <c r="Q15" s="73"/>
      <c r="R15" s="85"/>
      <c r="S15" s="73"/>
      <c r="T15" s="17"/>
      <c r="U15" s="22"/>
      <c r="V15" s="17"/>
      <c r="W15" s="23"/>
      <c r="X15" s="4"/>
      <c r="Y15" s="4"/>
      <c r="Z15" s="73"/>
    </row>
    <row r="16" spans="1:26" ht="28.5" customHeight="1" x14ac:dyDescent="0.25">
      <c r="B16" s="13" t="s">
        <v>1</v>
      </c>
      <c r="C16" s="13" t="s">
        <v>65</v>
      </c>
      <c r="D16" s="13" t="s">
        <v>7</v>
      </c>
      <c r="E16" s="13" t="s">
        <v>7</v>
      </c>
      <c r="F16" s="13" t="s">
        <v>1</v>
      </c>
      <c r="G16" s="13" t="s">
        <v>8</v>
      </c>
      <c r="H16" s="13" t="s">
        <v>1</v>
      </c>
      <c r="I16" s="13" t="s">
        <v>8</v>
      </c>
      <c r="J16" s="13" t="s">
        <v>12</v>
      </c>
      <c r="K16" s="16" t="s">
        <v>14</v>
      </c>
      <c r="L16" s="13" t="s">
        <v>107</v>
      </c>
      <c r="M16" s="13" t="s">
        <v>12</v>
      </c>
      <c r="N16" s="13" t="s">
        <v>18</v>
      </c>
      <c r="O16" s="13" t="s">
        <v>12</v>
      </c>
      <c r="P16" s="19" t="s">
        <v>20</v>
      </c>
      <c r="Q16" s="13" t="s">
        <v>8</v>
      </c>
      <c r="R16" s="13" t="s">
        <v>23</v>
      </c>
      <c r="S16" s="13" t="s">
        <v>23</v>
      </c>
      <c r="T16" s="13" t="s">
        <v>23</v>
      </c>
      <c r="U16" s="18" t="s">
        <v>23</v>
      </c>
      <c r="V16" s="13" t="s">
        <v>23</v>
      </c>
      <c r="W16" s="24" t="s">
        <v>12</v>
      </c>
      <c r="X16" s="13" t="s">
        <v>32</v>
      </c>
      <c r="Y16" s="13" t="s">
        <v>12</v>
      </c>
      <c r="Z16" s="8" t="s">
        <v>36</v>
      </c>
    </row>
    <row r="17" spans="2:26" ht="64.5" customHeight="1" x14ac:dyDescent="0.25">
      <c r="B17" s="13"/>
      <c r="C17" s="48" t="s">
        <v>64</v>
      </c>
      <c r="D17" s="39"/>
      <c r="E17" s="39"/>
      <c r="F17" s="39"/>
      <c r="G17" s="39"/>
      <c r="H17" s="39"/>
      <c r="I17" s="39"/>
      <c r="J17" s="39"/>
      <c r="K17" s="45" t="s">
        <v>76</v>
      </c>
      <c r="L17" s="55" t="s">
        <v>81</v>
      </c>
      <c r="M17" s="52" t="s">
        <v>80</v>
      </c>
      <c r="N17" s="41"/>
      <c r="O17" s="44" t="s">
        <v>78</v>
      </c>
      <c r="P17" s="40"/>
      <c r="Q17" s="39"/>
      <c r="R17" s="46">
        <v>201308.72</v>
      </c>
      <c r="S17" s="46">
        <v>237000</v>
      </c>
      <c r="T17" s="46">
        <v>0</v>
      </c>
      <c r="U17" s="62">
        <f>R17+S17+T17</f>
        <v>438308.72</v>
      </c>
      <c r="V17" s="46">
        <v>0</v>
      </c>
      <c r="W17" s="41"/>
      <c r="X17" s="39"/>
      <c r="Y17" s="39"/>
      <c r="Z17" s="42"/>
    </row>
    <row r="18" spans="2:26" ht="28.5" customHeight="1" x14ac:dyDescent="0.25">
      <c r="B18" s="13"/>
      <c r="C18" s="48" t="s">
        <v>64</v>
      </c>
      <c r="D18" s="39"/>
      <c r="E18" s="39"/>
      <c r="F18" s="39"/>
      <c r="G18" s="39"/>
      <c r="H18" s="39"/>
      <c r="I18" s="39"/>
      <c r="J18" s="39"/>
      <c r="K18" s="45" t="s">
        <v>76</v>
      </c>
      <c r="L18" s="39" t="s">
        <v>79</v>
      </c>
      <c r="M18" s="53" t="s">
        <v>82</v>
      </c>
      <c r="N18" s="41"/>
      <c r="O18" s="44" t="s">
        <v>78</v>
      </c>
      <c r="P18" s="40"/>
      <c r="Q18" s="39"/>
      <c r="R18" s="46">
        <v>120756</v>
      </c>
      <c r="S18" s="46">
        <v>140756</v>
      </c>
      <c r="T18" s="46">
        <v>0</v>
      </c>
      <c r="U18" s="62">
        <f>R18+S18+T18</f>
        <v>261512</v>
      </c>
      <c r="V18" s="46">
        <v>0</v>
      </c>
      <c r="W18" s="41"/>
      <c r="X18" s="39"/>
      <c r="Y18" s="39"/>
      <c r="Z18" s="42"/>
    </row>
    <row r="19" spans="2:26" ht="28.5" customHeight="1" x14ac:dyDescent="0.25">
      <c r="B19" s="13"/>
      <c r="C19" s="48" t="s">
        <v>64</v>
      </c>
      <c r="D19" s="43"/>
      <c r="E19" s="39"/>
      <c r="F19" s="39"/>
      <c r="G19" s="39"/>
      <c r="H19" s="39"/>
      <c r="I19" s="39"/>
      <c r="J19" s="39"/>
      <c r="K19" s="45" t="s">
        <v>76</v>
      </c>
      <c r="L19" s="55" t="s">
        <v>83</v>
      </c>
      <c r="M19" s="54" t="s">
        <v>84</v>
      </c>
      <c r="N19" s="41"/>
      <c r="O19" s="44" t="s">
        <v>78</v>
      </c>
      <c r="P19" s="40"/>
      <c r="Q19" s="39"/>
      <c r="R19" s="46">
        <v>50000</v>
      </c>
      <c r="S19" s="46">
        <v>50000</v>
      </c>
      <c r="T19" s="46">
        <v>0</v>
      </c>
      <c r="U19" s="62">
        <f>R19+S19+T19</f>
        <v>100000</v>
      </c>
      <c r="V19" s="46">
        <v>0</v>
      </c>
      <c r="W19" s="41"/>
      <c r="X19" s="39"/>
      <c r="Y19" s="39"/>
      <c r="Z19" s="42"/>
    </row>
    <row r="20" spans="2:26" ht="28.5" customHeight="1" x14ac:dyDescent="0.25">
      <c r="B20" s="13"/>
      <c r="C20" s="48" t="s">
        <v>64</v>
      </c>
      <c r="D20" s="39"/>
      <c r="E20" s="39"/>
      <c r="F20" s="39"/>
      <c r="G20" s="39"/>
      <c r="H20" s="39"/>
      <c r="I20" s="39"/>
      <c r="J20" s="39"/>
      <c r="K20" s="45" t="s">
        <v>76</v>
      </c>
      <c r="L20" s="55" t="s">
        <v>85</v>
      </c>
      <c r="M20" s="53" t="s">
        <v>86</v>
      </c>
      <c r="N20" s="41"/>
      <c r="O20" s="44" t="s">
        <v>78</v>
      </c>
      <c r="P20" s="40"/>
      <c r="Q20" s="39"/>
      <c r="R20" s="46">
        <v>236520</v>
      </c>
      <c r="S20" s="46">
        <v>280000</v>
      </c>
      <c r="T20" s="46">
        <v>0</v>
      </c>
      <c r="U20" s="62">
        <f t="shared" ref="U20:U41" si="0">R20+S20+T20</f>
        <v>516520</v>
      </c>
      <c r="V20" s="46">
        <v>0</v>
      </c>
      <c r="W20" s="41"/>
      <c r="X20" s="39"/>
      <c r="Y20" s="39"/>
      <c r="Z20" s="42"/>
    </row>
    <row r="21" spans="2:26" ht="28.5" customHeight="1" x14ac:dyDescent="0.25">
      <c r="B21" s="13"/>
      <c r="C21" s="48" t="s">
        <v>64</v>
      </c>
      <c r="D21" s="39"/>
      <c r="E21" s="39"/>
      <c r="F21" s="39"/>
      <c r="G21" s="39"/>
      <c r="H21" s="39"/>
      <c r="I21" s="39"/>
      <c r="J21" s="39"/>
      <c r="K21" s="45" t="s">
        <v>76</v>
      </c>
      <c r="L21" s="55" t="s">
        <v>87</v>
      </c>
      <c r="M21" s="53" t="s">
        <v>88</v>
      </c>
      <c r="N21" s="41"/>
      <c r="O21" s="44" t="s">
        <v>78</v>
      </c>
      <c r="P21" s="40"/>
      <c r="Q21" s="39"/>
      <c r="R21" s="46">
        <v>353685</v>
      </c>
      <c r="S21" s="46">
        <v>353685</v>
      </c>
      <c r="T21" s="46">
        <v>0</v>
      </c>
      <c r="U21" s="62">
        <f t="shared" si="0"/>
        <v>707370</v>
      </c>
      <c r="V21" s="46">
        <v>0</v>
      </c>
      <c r="W21" s="41"/>
      <c r="X21" s="39"/>
      <c r="Y21" s="39"/>
      <c r="Z21" s="42"/>
    </row>
    <row r="22" spans="2:26" ht="28.5" customHeight="1" x14ac:dyDescent="0.25">
      <c r="B22" s="13"/>
      <c r="C22" s="48" t="s">
        <v>64</v>
      </c>
      <c r="D22" s="39"/>
      <c r="E22" s="39"/>
      <c r="F22" s="39"/>
      <c r="G22" s="39"/>
      <c r="H22" s="39"/>
      <c r="I22" s="39"/>
      <c r="J22" s="39"/>
      <c r="K22" s="45" t="s">
        <v>76</v>
      </c>
      <c r="L22" s="55" t="s">
        <v>77</v>
      </c>
      <c r="M22" s="53" t="s">
        <v>89</v>
      </c>
      <c r="N22" s="41"/>
      <c r="O22" s="44" t="s">
        <v>90</v>
      </c>
      <c r="P22" s="40"/>
      <c r="Q22" s="39"/>
      <c r="R22" s="46">
        <v>293269.24</v>
      </c>
      <c r="S22" s="46">
        <v>293269.24</v>
      </c>
      <c r="T22" s="46">
        <v>0</v>
      </c>
      <c r="U22" s="62">
        <f t="shared" si="0"/>
        <v>586538.48</v>
      </c>
      <c r="V22" s="46">
        <v>0</v>
      </c>
      <c r="W22" s="41"/>
      <c r="X22" s="39"/>
      <c r="Y22" s="39"/>
      <c r="Z22" s="42"/>
    </row>
    <row r="23" spans="2:26" ht="28.5" customHeight="1" x14ac:dyDescent="0.25">
      <c r="B23" s="13"/>
      <c r="C23" s="48" t="s">
        <v>64</v>
      </c>
      <c r="D23" s="39"/>
      <c r="E23" s="39"/>
      <c r="F23" s="39"/>
      <c r="G23" s="39"/>
      <c r="H23" s="39"/>
      <c r="I23" s="39"/>
      <c r="J23" s="39"/>
      <c r="K23" s="45" t="s">
        <v>76</v>
      </c>
      <c r="L23" s="55">
        <v>0</v>
      </c>
      <c r="M23" s="53" t="s">
        <v>91</v>
      </c>
      <c r="N23" s="41"/>
      <c r="O23" s="44" t="s">
        <v>90</v>
      </c>
      <c r="P23" s="40"/>
      <c r="Q23" s="39"/>
      <c r="R23" s="46">
        <v>154545.46</v>
      </c>
      <c r="S23" s="46">
        <v>154545.46</v>
      </c>
      <c r="T23" s="46">
        <v>0</v>
      </c>
      <c r="U23" s="62">
        <f t="shared" si="0"/>
        <v>309090.92</v>
      </c>
      <c r="V23" s="46">
        <v>0</v>
      </c>
      <c r="W23" s="41"/>
      <c r="X23" s="39"/>
      <c r="Y23" s="39"/>
      <c r="Z23" s="42"/>
    </row>
    <row r="24" spans="2:26" ht="28.5" customHeight="1" x14ac:dyDescent="0.25">
      <c r="B24" s="13"/>
      <c r="C24" s="48" t="s">
        <v>64</v>
      </c>
      <c r="D24" s="39"/>
      <c r="E24" s="39"/>
      <c r="F24" s="39"/>
      <c r="G24" s="39"/>
      <c r="H24" s="39"/>
      <c r="I24" s="39"/>
      <c r="J24" s="39"/>
      <c r="K24" s="45" t="s">
        <v>76</v>
      </c>
      <c r="L24" s="55" t="s">
        <v>92</v>
      </c>
      <c r="M24" s="53" t="s">
        <v>93</v>
      </c>
      <c r="N24" s="41"/>
      <c r="O24" s="44" t="s">
        <v>90</v>
      </c>
      <c r="P24" s="40"/>
      <c r="Q24" s="39"/>
      <c r="R24" s="46">
        <v>45597.05</v>
      </c>
      <c r="S24" s="46">
        <v>45597.05</v>
      </c>
      <c r="T24" s="46">
        <v>0</v>
      </c>
      <c r="U24" s="62">
        <f t="shared" si="0"/>
        <v>91194.1</v>
      </c>
      <c r="V24" s="46">
        <v>0</v>
      </c>
      <c r="W24" s="41"/>
      <c r="X24" s="39"/>
      <c r="Y24" s="39"/>
      <c r="Z24" s="42"/>
    </row>
    <row r="25" spans="2:26" ht="60.75" customHeight="1" x14ac:dyDescent="0.25">
      <c r="B25" s="13"/>
      <c r="C25" s="48" t="s">
        <v>64</v>
      </c>
      <c r="D25" s="39"/>
      <c r="E25" s="39"/>
      <c r="F25" s="39"/>
      <c r="G25" s="39"/>
      <c r="H25" s="39"/>
      <c r="I25" s="39"/>
      <c r="J25" s="39"/>
      <c r="K25" s="45" t="s">
        <v>76</v>
      </c>
      <c r="L25" s="50"/>
      <c r="M25" s="56" t="s">
        <v>95</v>
      </c>
      <c r="N25" s="39"/>
      <c r="O25" s="44" t="s">
        <v>94</v>
      </c>
      <c r="P25" s="40"/>
      <c r="Q25" s="39"/>
      <c r="R25" s="46">
        <v>174359.17</v>
      </c>
      <c r="S25" s="46">
        <v>174359.17</v>
      </c>
      <c r="T25" s="46">
        <v>0</v>
      </c>
      <c r="U25" s="62">
        <f t="shared" si="0"/>
        <v>348718.34</v>
      </c>
      <c r="V25" s="46">
        <v>0</v>
      </c>
      <c r="W25" s="41"/>
      <c r="X25" s="39"/>
      <c r="Y25" s="39"/>
      <c r="Z25" s="42"/>
    </row>
    <row r="26" spans="2:26" ht="28.5" customHeight="1" x14ac:dyDescent="0.25">
      <c r="B26" s="13"/>
      <c r="C26" s="48" t="s">
        <v>64</v>
      </c>
      <c r="D26" s="39"/>
      <c r="E26" s="39"/>
      <c r="F26" s="39"/>
      <c r="G26" s="39"/>
      <c r="H26" s="39"/>
      <c r="I26" s="39"/>
      <c r="J26" s="39"/>
      <c r="K26" s="45" t="s">
        <v>76</v>
      </c>
      <c r="L26" s="49"/>
      <c r="M26" s="59" t="s">
        <v>96</v>
      </c>
      <c r="N26" s="39"/>
      <c r="O26" s="44" t="s">
        <v>94</v>
      </c>
      <c r="P26" s="40"/>
      <c r="Q26" s="39"/>
      <c r="R26" s="47">
        <v>339507.34</v>
      </c>
      <c r="S26" s="46">
        <v>340000</v>
      </c>
      <c r="T26" s="46">
        <v>0</v>
      </c>
      <c r="U26" s="62">
        <f t="shared" si="0"/>
        <v>679507.34000000008</v>
      </c>
      <c r="V26" s="46">
        <v>0</v>
      </c>
      <c r="W26" s="41"/>
      <c r="X26" s="39"/>
      <c r="Y26" s="39"/>
      <c r="Z26" s="42"/>
    </row>
    <row r="27" spans="2:26" ht="52.5" customHeight="1" x14ac:dyDescent="0.25">
      <c r="B27" s="13"/>
      <c r="C27" s="48" t="s">
        <v>64</v>
      </c>
      <c r="D27" s="39"/>
      <c r="E27" s="39"/>
      <c r="F27" s="39"/>
      <c r="G27" s="39"/>
      <c r="H27" s="39"/>
      <c r="I27" s="39"/>
      <c r="J27" s="39"/>
      <c r="K27" s="45" t="s">
        <v>76</v>
      </c>
      <c r="L27" s="49"/>
      <c r="M27" s="60" t="s">
        <v>103</v>
      </c>
      <c r="N27" s="51"/>
      <c r="O27" s="44" t="s">
        <v>94</v>
      </c>
      <c r="P27" s="40"/>
      <c r="Q27" s="39"/>
      <c r="R27" s="46">
        <v>495243.63</v>
      </c>
      <c r="S27" s="46">
        <v>495243.63</v>
      </c>
      <c r="T27" s="46">
        <v>0</v>
      </c>
      <c r="U27" s="62">
        <f t="shared" si="0"/>
        <v>990487.26</v>
      </c>
      <c r="V27" s="46">
        <v>0</v>
      </c>
      <c r="W27" s="41"/>
      <c r="X27" s="39"/>
      <c r="Y27" s="39"/>
      <c r="Z27" s="42"/>
    </row>
    <row r="28" spans="2:26" ht="50.25" customHeight="1" x14ac:dyDescent="0.25">
      <c r="B28" s="13"/>
      <c r="C28" s="48" t="s">
        <v>64</v>
      </c>
      <c r="D28" s="39"/>
      <c r="E28" s="39"/>
      <c r="F28" s="39"/>
      <c r="G28" s="39"/>
      <c r="H28" s="39"/>
      <c r="I28" s="39"/>
      <c r="J28" s="39"/>
      <c r="K28" s="45" t="s">
        <v>76</v>
      </c>
      <c r="L28" s="39"/>
      <c r="M28" s="61" t="s">
        <v>105</v>
      </c>
      <c r="N28" s="50"/>
      <c r="O28" s="44" t="s">
        <v>94</v>
      </c>
      <c r="P28" s="40"/>
      <c r="Q28" s="39"/>
      <c r="R28" s="46">
        <v>414766.31</v>
      </c>
      <c r="S28" s="46">
        <v>414766.31</v>
      </c>
      <c r="T28" s="46">
        <v>0</v>
      </c>
      <c r="U28" s="62">
        <f t="shared" si="0"/>
        <v>829532.62</v>
      </c>
      <c r="V28" s="46">
        <v>0</v>
      </c>
      <c r="W28" s="41"/>
      <c r="X28" s="39"/>
      <c r="Y28" s="39"/>
      <c r="Z28" s="42"/>
    </row>
    <row r="29" spans="2:26" ht="28.5" customHeight="1" x14ac:dyDescent="0.25">
      <c r="B29" s="13"/>
      <c r="C29" s="48" t="s">
        <v>64</v>
      </c>
      <c r="D29" s="39"/>
      <c r="E29" s="39"/>
      <c r="F29" s="39"/>
      <c r="G29" s="39"/>
      <c r="H29" s="39"/>
      <c r="I29" s="39"/>
      <c r="J29" s="39"/>
      <c r="K29" s="45" t="s">
        <v>76</v>
      </c>
      <c r="L29" s="39"/>
      <c r="M29" s="58" t="s">
        <v>97</v>
      </c>
      <c r="N29" s="39"/>
      <c r="O29" s="44" t="s">
        <v>94</v>
      </c>
      <c r="P29" s="40"/>
      <c r="Q29" s="39"/>
      <c r="R29" s="46">
        <v>100000</v>
      </c>
      <c r="S29" s="46">
        <v>100000</v>
      </c>
      <c r="T29" s="46">
        <v>0</v>
      </c>
      <c r="U29" s="62">
        <f t="shared" si="0"/>
        <v>200000</v>
      </c>
      <c r="V29" s="46">
        <v>0</v>
      </c>
      <c r="W29" s="41"/>
      <c r="X29" s="39"/>
      <c r="Y29" s="39"/>
      <c r="Z29" s="42"/>
    </row>
    <row r="30" spans="2:26" ht="28.5" customHeight="1" x14ac:dyDescent="0.25">
      <c r="B30" s="13"/>
      <c r="C30" s="48" t="s">
        <v>64</v>
      </c>
      <c r="D30" s="39"/>
      <c r="E30" s="39"/>
      <c r="F30" s="39"/>
      <c r="G30" s="39"/>
      <c r="H30" s="39"/>
      <c r="I30" s="39"/>
      <c r="J30" s="39"/>
      <c r="K30" s="45" t="s">
        <v>76</v>
      </c>
      <c r="L30" s="39"/>
      <c r="M30" s="57" t="s">
        <v>98</v>
      </c>
      <c r="N30" s="39"/>
      <c r="O30" s="44" t="s">
        <v>99</v>
      </c>
      <c r="P30" s="40"/>
      <c r="Q30" s="39"/>
      <c r="R30" s="46">
        <v>134000</v>
      </c>
      <c r="S30" s="46">
        <v>160000</v>
      </c>
      <c r="T30" s="46">
        <v>0</v>
      </c>
      <c r="U30" s="62">
        <f t="shared" si="0"/>
        <v>294000</v>
      </c>
      <c r="V30" s="46">
        <v>0</v>
      </c>
      <c r="W30" s="41"/>
      <c r="X30" s="39"/>
      <c r="Y30" s="39"/>
      <c r="Z30" s="42"/>
    </row>
    <row r="31" spans="2:26" ht="40.5" customHeight="1" x14ac:dyDescent="0.25">
      <c r="B31" s="13"/>
      <c r="C31" s="48" t="s">
        <v>64</v>
      </c>
      <c r="D31" s="39"/>
      <c r="E31" s="39"/>
      <c r="F31" s="39"/>
      <c r="G31" s="39"/>
      <c r="H31" s="39"/>
      <c r="I31" s="39"/>
      <c r="J31" s="39"/>
      <c r="K31" s="45" t="s">
        <v>76</v>
      </c>
      <c r="L31" s="39"/>
      <c r="M31" s="57" t="s">
        <v>100</v>
      </c>
      <c r="N31" s="39"/>
      <c r="O31" s="44" t="s">
        <v>99</v>
      </c>
      <c r="P31" s="40"/>
      <c r="Q31" s="39"/>
      <c r="R31" s="46">
        <v>50000</v>
      </c>
      <c r="S31" s="46">
        <v>60000</v>
      </c>
      <c r="T31" s="46">
        <v>0</v>
      </c>
      <c r="U31" s="62">
        <f t="shared" si="0"/>
        <v>110000</v>
      </c>
      <c r="V31" s="46">
        <v>0</v>
      </c>
      <c r="W31" s="41"/>
      <c r="X31" s="39"/>
      <c r="Y31" s="39"/>
      <c r="Z31" s="42"/>
    </row>
    <row r="32" spans="2:26" ht="28.5" customHeight="1" x14ac:dyDescent="0.25">
      <c r="B32" s="13"/>
      <c r="C32" s="48" t="s">
        <v>64</v>
      </c>
      <c r="D32" s="39"/>
      <c r="E32" s="39"/>
      <c r="F32" s="39"/>
      <c r="G32" s="39"/>
      <c r="H32" s="39"/>
      <c r="I32" s="39"/>
      <c r="J32" s="39"/>
      <c r="K32" s="45" t="s">
        <v>76</v>
      </c>
      <c r="L32" s="39"/>
      <c r="M32" s="57" t="s">
        <v>101</v>
      </c>
      <c r="N32" s="39"/>
      <c r="O32" s="44" t="s">
        <v>99</v>
      </c>
      <c r="P32" s="40"/>
      <c r="Q32" s="39"/>
      <c r="R32" s="46">
        <v>144000</v>
      </c>
      <c r="S32" s="46">
        <v>215000</v>
      </c>
      <c r="T32" s="46">
        <v>0</v>
      </c>
      <c r="U32" s="62">
        <f t="shared" si="0"/>
        <v>359000</v>
      </c>
      <c r="V32" s="46">
        <v>0</v>
      </c>
      <c r="W32" s="41"/>
      <c r="X32" s="39"/>
      <c r="Y32" s="39"/>
      <c r="Z32" s="42"/>
    </row>
    <row r="33" spans="2:26" ht="28.5" customHeight="1" x14ac:dyDescent="0.25">
      <c r="B33" s="13"/>
      <c r="C33" s="48" t="s">
        <v>64</v>
      </c>
      <c r="D33" s="39"/>
      <c r="E33" s="39"/>
      <c r="F33" s="39"/>
      <c r="G33" s="39"/>
      <c r="H33" s="39"/>
      <c r="I33" s="39"/>
      <c r="J33" s="39"/>
      <c r="K33" s="45" t="s">
        <v>76</v>
      </c>
      <c r="L33" s="39"/>
      <c r="M33" s="57" t="s">
        <v>102</v>
      </c>
      <c r="N33" s="39"/>
      <c r="O33" s="44" t="s">
        <v>99</v>
      </c>
      <c r="P33" s="40"/>
      <c r="Q33" s="39"/>
      <c r="R33" s="46">
        <v>45000</v>
      </c>
      <c r="S33" s="46">
        <v>60000</v>
      </c>
      <c r="T33" s="46">
        <v>0</v>
      </c>
      <c r="U33" s="62">
        <f t="shared" si="0"/>
        <v>105000</v>
      </c>
      <c r="V33" s="46">
        <v>0</v>
      </c>
      <c r="W33" s="41"/>
      <c r="X33" s="39"/>
      <c r="Y33" s="39"/>
      <c r="Z33" s="42"/>
    </row>
    <row r="34" spans="2:26" ht="28.5" customHeight="1" x14ac:dyDescent="0.25">
      <c r="B34" s="13"/>
      <c r="C34" s="48" t="s">
        <v>64</v>
      </c>
      <c r="D34" s="39">
        <v>2010</v>
      </c>
      <c r="E34" s="39">
        <v>2020</v>
      </c>
      <c r="F34" s="39"/>
      <c r="G34" s="44" t="s">
        <v>125</v>
      </c>
      <c r="H34" s="39"/>
      <c r="I34" s="39"/>
      <c r="J34" s="44" t="s">
        <v>110</v>
      </c>
      <c r="K34" s="45" t="s">
        <v>76</v>
      </c>
      <c r="L34" s="66" t="s">
        <v>118</v>
      </c>
      <c r="M34" s="58" t="s">
        <v>111</v>
      </c>
      <c r="N34" s="44">
        <v>1</v>
      </c>
      <c r="O34" s="44" t="s">
        <v>109</v>
      </c>
      <c r="P34" s="40">
        <v>12</v>
      </c>
      <c r="Q34" s="44" t="s">
        <v>125</v>
      </c>
      <c r="R34" s="47">
        <v>1185000</v>
      </c>
      <c r="S34" s="47">
        <v>1185000</v>
      </c>
      <c r="T34" s="47">
        <v>1185000</v>
      </c>
      <c r="U34" s="46">
        <f t="shared" si="0"/>
        <v>3555000</v>
      </c>
      <c r="V34" s="46">
        <v>0</v>
      </c>
      <c r="W34" s="41"/>
      <c r="X34" s="39"/>
      <c r="Y34" s="39"/>
      <c r="Z34" s="42"/>
    </row>
    <row r="35" spans="2:26" ht="28.5" customHeight="1" x14ac:dyDescent="0.25">
      <c r="B35" s="13"/>
      <c r="C35" s="48" t="s">
        <v>64</v>
      </c>
      <c r="D35" s="39">
        <v>2017</v>
      </c>
      <c r="E35" s="39">
        <v>2020</v>
      </c>
      <c r="F35" s="39"/>
      <c r="G35" s="44" t="s">
        <v>125</v>
      </c>
      <c r="H35" s="39"/>
      <c r="I35" s="39"/>
      <c r="J35" s="44" t="s">
        <v>110</v>
      </c>
      <c r="K35" s="45" t="s">
        <v>76</v>
      </c>
      <c r="L35" s="66" t="s">
        <v>119</v>
      </c>
      <c r="M35" s="57" t="s">
        <v>117</v>
      </c>
      <c r="N35" s="44">
        <v>1</v>
      </c>
      <c r="O35" s="44" t="s">
        <v>109</v>
      </c>
      <c r="P35" s="40">
        <v>12</v>
      </c>
      <c r="Q35" s="44" t="s">
        <v>125</v>
      </c>
      <c r="R35" s="47">
        <v>89853</v>
      </c>
      <c r="S35" s="47">
        <v>89853</v>
      </c>
      <c r="T35" s="47">
        <v>89853</v>
      </c>
      <c r="U35" s="46">
        <f t="shared" si="0"/>
        <v>269559</v>
      </c>
      <c r="V35" s="46">
        <v>0</v>
      </c>
      <c r="W35" s="41"/>
      <c r="X35" s="39"/>
      <c r="Y35" s="39"/>
      <c r="Z35" s="42"/>
    </row>
    <row r="36" spans="2:26" ht="28.5" customHeight="1" x14ac:dyDescent="0.25">
      <c r="B36" s="13"/>
      <c r="C36" s="48" t="s">
        <v>64</v>
      </c>
      <c r="D36" s="39">
        <v>2019</v>
      </c>
      <c r="E36" s="39">
        <v>2020</v>
      </c>
      <c r="F36" s="39"/>
      <c r="G36" s="44" t="s">
        <v>125</v>
      </c>
      <c r="H36" s="39"/>
      <c r="I36" s="39"/>
      <c r="J36" s="44" t="s">
        <v>110</v>
      </c>
      <c r="K36" s="45" t="s">
        <v>76</v>
      </c>
      <c r="L36" s="66" t="s">
        <v>120</v>
      </c>
      <c r="M36" s="58" t="s">
        <v>112</v>
      </c>
      <c r="N36" s="44">
        <v>1</v>
      </c>
      <c r="O36" s="44" t="s">
        <v>109</v>
      </c>
      <c r="P36" s="40">
        <v>12</v>
      </c>
      <c r="Q36" s="44" t="s">
        <v>125</v>
      </c>
      <c r="R36" s="67">
        <v>63360</v>
      </c>
      <c r="S36" s="67">
        <v>63360</v>
      </c>
      <c r="T36" s="67">
        <v>63360</v>
      </c>
      <c r="U36" s="62">
        <f t="shared" si="0"/>
        <v>190080</v>
      </c>
      <c r="V36" s="46">
        <v>0</v>
      </c>
      <c r="W36" s="41"/>
      <c r="X36" s="39"/>
      <c r="Y36" s="39"/>
      <c r="Z36" s="42"/>
    </row>
    <row r="37" spans="2:26" ht="28.5" customHeight="1" x14ac:dyDescent="0.25">
      <c r="B37" s="13"/>
      <c r="C37" s="48" t="s">
        <v>64</v>
      </c>
      <c r="D37" s="39">
        <v>1993</v>
      </c>
      <c r="E37" s="39">
        <v>2020</v>
      </c>
      <c r="F37" s="39"/>
      <c r="G37" s="44" t="s">
        <v>125</v>
      </c>
      <c r="H37" s="39"/>
      <c r="I37" s="39"/>
      <c r="J37" s="44" t="s">
        <v>110</v>
      </c>
      <c r="K37" s="45" t="s">
        <v>76</v>
      </c>
      <c r="L37" s="66" t="s">
        <v>121</v>
      </c>
      <c r="M37" s="44" t="s">
        <v>113</v>
      </c>
      <c r="N37" s="39">
        <v>1</v>
      </c>
      <c r="O37" s="44" t="s">
        <v>109</v>
      </c>
      <c r="P37" s="40">
        <v>12</v>
      </c>
      <c r="Q37" s="44" t="s">
        <v>125</v>
      </c>
      <c r="R37" s="67">
        <v>750000</v>
      </c>
      <c r="S37" s="67">
        <v>750000</v>
      </c>
      <c r="T37" s="67">
        <v>750000</v>
      </c>
      <c r="U37" s="62">
        <f t="shared" si="0"/>
        <v>2250000</v>
      </c>
      <c r="V37" s="46">
        <v>0</v>
      </c>
      <c r="W37" s="41"/>
      <c r="X37" s="39"/>
      <c r="Y37" s="39"/>
      <c r="Z37" s="42"/>
    </row>
    <row r="38" spans="2:26" ht="28.5" customHeight="1" x14ac:dyDescent="0.25">
      <c r="B38" s="13"/>
      <c r="C38" s="48" t="s">
        <v>64</v>
      </c>
      <c r="D38" s="39">
        <v>2000</v>
      </c>
      <c r="E38" s="39">
        <v>2020</v>
      </c>
      <c r="F38" s="39"/>
      <c r="G38" s="44" t="s">
        <v>125</v>
      </c>
      <c r="H38" s="39"/>
      <c r="I38" s="39"/>
      <c r="J38" s="44" t="s">
        <v>110</v>
      </c>
      <c r="K38" s="45" t="s">
        <v>76</v>
      </c>
      <c r="L38" s="66" t="s">
        <v>122</v>
      </c>
      <c r="M38" s="58" t="s">
        <v>114</v>
      </c>
      <c r="N38" s="39">
        <v>1</v>
      </c>
      <c r="O38" s="44" t="s">
        <v>109</v>
      </c>
      <c r="P38" s="40">
        <v>12</v>
      </c>
      <c r="Q38" s="44" t="s">
        <v>126</v>
      </c>
      <c r="R38" s="67">
        <v>150000</v>
      </c>
      <c r="S38" s="67">
        <v>150000</v>
      </c>
      <c r="T38" s="67">
        <v>150000</v>
      </c>
      <c r="U38" s="62">
        <f t="shared" si="0"/>
        <v>450000</v>
      </c>
      <c r="V38" s="46">
        <v>0</v>
      </c>
      <c r="W38" s="41"/>
      <c r="X38" s="39"/>
      <c r="Y38" s="39"/>
      <c r="Z38" s="42"/>
    </row>
    <row r="39" spans="2:26" ht="28.5" customHeight="1" x14ac:dyDescent="0.25">
      <c r="B39" s="13"/>
      <c r="C39" s="48" t="s">
        <v>64</v>
      </c>
      <c r="D39" s="39"/>
      <c r="E39" s="39">
        <v>2020</v>
      </c>
      <c r="F39" s="39"/>
      <c r="G39" s="44" t="s">
        <v>125</v>
      </c>
      <c r="H39" s="39"/>
      <c r="I39" s="39"/>
      <c r="J39" s="44" t="s">
        <v>110</v>
      </c>
      <c r="K39" s="45" t="s">
        <v>108</v>
      </c>
      <c r="L39" s="66" t="s">
        <v>123</v>
      </c>
      <c r="M39" s="58" t="s">
        <v>115</v>
      </c>
      <c r="N39" s="39">
        <v>1</v>
      </c>
      <c r="O39" s="44" t="s">
        <v>109</v>
      </c>
      <c r="P39" s="40">
        <v>12</v>
      </c>
      <c r="Q39" s="44" t="s">
        <v>126</v>
      </c>
      <c r="R39" s="67">
        <v>150000</v>
      </c>
      <c r="S39" s="67">
        <v>150000</v>
      </c>
      <c r="T39" s="67">
        <v>150000</v>
      </c>
      <c r="U39" s="62">
        <f t="shared" si="0"/>
        <v>450000</v>
      </c>
      <c r="V39" s="46">
        <v>0</v>
      </c>
      <c r="W39" s="41"/>
      <c r="X39" s="39"/>
      <c r="Y39" s="39"/>
      <c r="Z39" s="42"/>
    </row>
    <row r="40" spans="2:26" ht="28.5" customHeight="1" x14ac:dyDescent="0.25">
      <c r="B40" s="13"/>
      <c r="C40" s="48" t="s">
        <v>64</v>
      </c>
      <c r="D40" s="39">
        <v>1999</v>
      </c>
      <c r="E40" s="39">
        <v>2020</v>
      </c>
      <c r="F40" s="39"/>
      <c r="G40" s="44" t="s">
        <v>125</v>
      </c>
      <c r="H40" s="39"/>
      <c r="I40" s="39"/>
      <c r="J40" s="44" t="s">
        <v>110</v>
      </c>
      <c r="K40" s="45" t="s">
        <v>76</v>
      </c>
      <c r="L40" s="66" t="s">
        <v>124</v>
      </c>
      <c r="M40" s="58" t="s">
        <v>116</v>
      </c>
      <c r="N40" s="39">
        <v>1</v>
      </c>
      <c r="O40" s="44" t="s">
        <v>109</v>
      </c>
      <c r="P40" s="40">
        <v>12</v>
      </c>
      <c r="Q40" s="44" t="s">
        <v>126</v>
      </c>
      <c r="R40" s="67">
        <v>100000</v>
      </c>
      <c r="S40" s="67">
        <v>100000</v>
      </c>
      <c r="T40" s="67">
        <v>100000</v>
      </c>
      <c r="U40" s="62">
        <f t="shared" si="0"/>
        <v>300000</v>
      </c>
      <c r="V40" s="46">
        <v>0</v>
      </c>
      <c r="W40" s="41"/>
      <c r="X40" s="39"/>
      <c r="Y40" s="39"/>
      <c r="Z40" s="42"/>
    </row>
    <row r="41" spans="2:26" ht="28.5" customHeight="1" x14ac:dyDescent="0.25">
      <c r="B41" s="13"/>
      <c r="C41" s="48" t="s">
        <v>127</v>
      </c>
      <c r="D41" s="39">
        <v>2019</v>
      </c>
      <c r="E41" s="39"/>
      <c r="F41" s="39"/>
      <c r="G41" s="39"/>
      <c r="H41" s="39"/>
      <c r="I41" s="39"/>
      <c r="J41" s="39" t="s">
        <v>110</v>
      </c>
      <c r="K41" s="40" t="s">
        <v>76</v>
      </c>
      <c r="L41" s="39"/>
      <c r="M41" s="69" t="s">
        <v>128</v>
      </c>
      <c r="N41" s="39"/>
      <c r="O41" s="39" t="s">
        <v>90</v>
      </c>
      <c r="P41" s="40">
        <v>36</v>
      </c>
      <c r="Q41" s="39"/>
      <c r="R41" s="46">
        <v>148031.14000000001</v>
      </c>
      <c r="S41" s="46">
        <v>148031.14000000001</v>
      </c>
      <c r="T41" s="46">
        <v>148031.14000000001</v>
      </c>
      <c r="U41" s="62">
        <f t="shared" si="0"/>
        <v>444093.42000000004</v>
      </c>
      <c r="V41" s="46">
        <v>0</v>
      </c>
      <c r="W41" s="41"/>
      <c r="X41" s="39"/>
      <c r="Y41" s="39"/>
      <c r="Z41" s="42"/>
    </row>
    <row r="42" spans="2:26" ht="28.5" customHeight="1" x14ac:dyDescent="0.25">
      <c r="B42" s="13"/>
      <c r="C42" s="48"/>
      <c r="D42" s="39"/>
      <c r="E42" s="39"/>
      <c r="F42" s="39"/>
      <c r="G42" s="39"/>
      <c r="H42" s="39"/>
      <c r="I42" s="39"/>
      <c r="J42" s="39"/>
      <c r="K42" s="40"/>
      <c r="L42" s="39"/>
      <c r="M42" s="39"/>
      <c r="N42" s="39"/>
      <c r="O42" s="39"/>
      <c r="P42" s="40"/>
      <c r="Q42" s="39"/>
      <c r="R42" s="46"/>
      <c r="S42" s="46"/>
      <c r="T42" s="46"/>
      <c r="U42" s="39"/>
      <c r="V42" s="39"/>
      <c r="W42" s="39"/>
      <c r="X42" s="39"/>
      <c r="Y42" s="39"/>
      <c r="Z42" s="42"/>
    </row>
    <row r="43" spans="2:26" ht="22.5" customHeight="1" x14ac:dyDescent="0.25">
      <c r="R43" s="68">
        <f>SUM(R17:R42)</f>
        <v>5988802.0599999996</v>
      </c>
      <c r="S43" s="68">
        <f>SUM(S17:S42)</f>
        <v>6210465.9999999991</v>
      </c>
      <c r="T43" s="68">
        <f>SUM(T17:T42)</f>
        <v>2636244.14</v>
      </c>
      <c r="U43" s="68">
        <f>SUM(U17:U42)</f>
        <v>14835512.200000001</v>
      </c>
      <c r="V43" s="68">
        <f>SUM(V17:V42)</f>
        <v>0</v>
      </c>
      <c r="W43" s="20"/>
    </row>
    <row r="44" spans="2:26" x14ac:dyDescent="0.25">
      <c r="B44" s="22" t="s">
        <v>37</v>
      </c>
      <c r="R44" s="63"/>
      <c r="U44" s="63"/>
    </row>
    <row r="45" spans="2:26" x14ac:dyDescent="0.25">
      <c r="B45" t="s">
        <v>63</v>
      </c>
    </row>
    <row r="46" spans="2:26" x14ac:dyDescent="0.25">
      <c r="B46" s="25" t="s">
        <v>69</v>
      </c>
    </row>
    <row r="47" spans="2:26" x14ac:dyDescent="0.25">
      <c r="B47" t="s">
        <v>68</v>
      </c>
    </row>
    <row r="48" spans="2:26" x14ac:dyDescent="0.25">
      <c r="B48" t="s">
        <v>70</v>
      </c>
    </row>
    <row r="49" spans="2:24" x14ac:dyDescent="0.25">
      <c r="B49" t="s">
        <v>104</v>
      </c>
    </row>
    <row r="50" spans="2:24" x14ac:dyDescent="0.25">
      <c r="B50" t="s">
        <v>72</v>
      </c>
    </row>
    <row r="51" spans="2:24" x14ac:dyDescent="0.25">
      <c r="B51" t="s">
        <v>71</v>
      </c>
    </row>
    <row r="52" spans="2:24" x14ac:dyDescent="0.25">
      <c r="B52" t="s">
        <v>38</v>
      </c>
    </row>
    <row r="53" spans="2:24" x14ac:dyDescent="0.25">
      <c r="B53" s="26" t="s">
        <v>73</v>
      </c>
    </row>
    <row r="54" spans="2:24" x14ac:dyDescent="0.25">
      <c r="B54" t="s">
        <v>39</v>
      </c>
    </row>
    <row r="55" spans="2:24" x14ac:dyDescent="0.25">
      <c r="B55" t="s">
        <v>75</v>
      </c>
    </row>
    <row r="56" spans="2:24" x14ac:dyDescent="0.25">
      <c r="B56" t="s">
        <v>74</v>
      </c>
    </row>
    <row r="60" spans="2:24" ht="18.75" customHeight="1" x14ac:dyDescent="0.25">
      <c r="B60" s="27" t="s">
        <v>18</v>
      </c>
      <c r="K60" s="29" t="s">
        <v>48</v>
      </c>
      <c r="L60" s="30"/>
      <c r="M60" s="30"/>
      <c r="N60" s="30"/>
      <c r="O60" s="30"/>
      <c r="P60" s="30"/>
      <c r="Q60" s="30"/>
      <c r="R60" s="31"/>
      <c r="S60" s="32"/>
      <c r="T60" s="32"/>
      <c r="U60" s="32"/>
      <c r="V60" s="32"/>
      <c r="W60" s="32"/>
      <c r="X60" s="32"/>
    </row>
    <row r="61" spans="2:24" x14ac:dyDescent="0.25">
      <c r="B61" t="s">
        <v>40</v>
      </c>
      <c r="K61" s="92" t="s">
        <v>49</v>
      </c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6"/>
      <c r="X61" s="97"/>
    </row>
    <row r="62" spans="2:24" x14ac:dyDescent="0.25">
      <c r="B62" t="s">
        <v>41</v>
      </c>
      <c r="K62" s="93"/>
      <c r="L62" s="94"/>
      <c r="M62" s="94"/>
      <c r="N62" s="94"/>
      <c r="O62" s="94"/>
      <c r="P62" s="94"/>
      <c r="Q62" s="94"/>
      <c r="R62" s="94"/>
      <c r="S62" s="95"/>
      <c r="T62" s="7"/>
      <c r="U62" s="7"/>
      <c r="V62" s="7"/>
      <c r="W62" s="98"/>
      <c r="X62" s="99"/>
    </row>
    <row r="63" spans="2:24" x14ac:dyDescent="0.25">
      <c r="B63" t="s">
        <v>42</v>
      </c>
      <c r="K63" s="100" t="s">
        <v>50</v>
      </c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2"/>
    </row>
    <row r="64" spans="2:24" ht="34.5" customHeight="1" x14ac:dyDescent="0.25">
      <c r="K64" s="103" t="s">
        <v>51</v>
      </c>
      <c r="L64" s="104"/>
      <c r="M64" s="104"/>
      <c r="N64" s="104"/>
      <c r="O64" s="104"/>
      <c r="P64" s="104"/>
      <c r="Q64" s="104"/>
      <c r="R64" s="104"/>
      <c r="S64" s="104"/>
      <c r="T64" s="104"/>
      <c r="U64" s="105"/>
      <c r="V64" s="65">
        <v>2020</v>
      </c>
      <c r="W64" s="65">
        <v>2021</v>
      </c>
      <c r="X64" s="33" t="s">
        <v>52</v>
      </c>
    </row>
    <row r="65" spans="2:25" x14ac:dyDescent="0.25">
      <c r="K65" s="106" t="s">
        <v>53</v>
      </c>
      <c r="L65" s="107"/>
      <c r="M65" s="107"/>
      <c r="N65" s="107"/>
      <c r="O65" s="107"/>
      <c r="P65" s="107"/>
      <c r="Q65" s="107"/>
      <c r="R65" s="107"/>
      <c r="S65" s="107"/>
      <c r="T65" s="107"/>
      <c r="U65" s="108"/>
      <c r="V65" s="64">
        <v>590205</v>
      </c>
      <c r="W65" s="64">
        <v>633685</v>
      </c>
      <c r="X65" s="64">
        <v>0</v>
      </c>
    </row>
    <row r="66" spans="2:25" x14ac:dyDescent="0.25">
      <c r="B66" s="27" t="s">
        <v>36</v>
      </c>
      <c r="K66" s="106" t="s">
        <v>54</v>
      </c>
      <c r="L66" s="107"/>
      <c r="M66" s="107"/>
      <c r="N66" s="107"/>
      <c r="O66" s="107"/>
      <c r="P66" s="107"/>
      <c r="Q66" s="107"/>
      <c r="R66" s="107"/>
      <c r="S66" s="107"/>
      <c r="T66" s="107"/>
      <c r="U66" s="108"/>
      <c r="V66" s="64">
        <v>0</v>
      </c>
      <c r="W66" s="64">
        <v>0</v>
      </c>
      <c r="X66" s="64">
        <v>0</v>
      </c>
    </row>
    <row r="67" spans="2:25" x14ac:dyDescent="0.25">
      <c r="B67" t="s">
        <v>43</v>
      </c>
      <c r="K67" s="106" t="s">
        <v>106</v>
      </c>
      <c r="L67" s="107"/>
      <c r="M67" s="107"/>
      <c r="N67" s="107"/>
      <c r="O67" s="107"/>
      <c r="P67" s="107"/>
      <c r="Q67" s="107"/>
      <c r="R67" s="107"/>
      <c r="S67" s="107"/>
      <c r="T67" s="107"/>
      <c r="U67" s="108"/>
      <c r="V67" s="64">
        <v>590175.01</v>
      </c>
      <c r="W67" s="64">
        <v>625866.29</v>
      </c>
      <c r="X67" s="64">
        <v>0</v>
      </c>
    </row>
    <row r="68" spans="2:25" x14ac:dyDescent="0.25">
      <c r="B68" t="s">
        <v>44</v>
      </c>
      <c r="K68" s="106" t="s">
        <v>55</v>
      </c>
      <c r="L68" s="107"/>
      <c r="M68" s="107"/>
      <c r="N68" s="107"/>
      <c r="O68" s="107"/>
      <c r="P68" s="107"/>
      <c r="Q68" s="107"/>
      <c r="R68" s="107"/>
      <c r="S68" s="107"/>
      <c r="T68" s="107"/>
      <c r="U68" s="108"/>
      <c r="V68" s="64">
        <v>0</v>
      </c>
      <c r="W68" s="64">
        <v>0</v>
      </c>
      <c r="X68" s="64">
        <v>0</v>
      </c>
    </row>
    <row r="69" spans="2:25" x14ac:dyDescent="0.25">
      <c r="B69" t="s">
        <v>45</v>
      </c>
      <c r="K69" s="106" t="s">
        <v>56</v>
      </c>
      <c r="L69" s="107"/>
      <c r="M69" s="107"/>
      <c r="N69" s="107"/>
      <c r="O69" s="107"/>
      <c r="P69" s="107"/>
      <c r="Q69" s="107"/>
      <c r="R69" s="107"/>
      <c r="S69" s="107"/>
      <c r="T69" s="107"/>
      <c r="U69" s="108"/>
      <c r="V69" s="64">
        <v>0</v>
      </c>
      <c r="W69" s="64">
        <v>0</v>
      </c>
      <c r="X69" s="64">
        <v>0</v>
      </c>
    </row>
    <row r="70" spans="2:25" x14ac:dyDescent="0.25">
      <c r="B70" t="s">
        <v>46</v>
      </c>
      <c r="K70" s="106" t="s">
        <v>57</v>
      </c>
      <c r="L70" s="107"/>
      <c r="M70" s="107"/>
      <c r="N70" s="107"/>
      <c r="O70" s="107"/>
      <c r="P70" s="107"/>
      <c r="Q70" s="107"/>
      <c r="R70" s="107"/>
      <c r="S70" s="107"/>
      <c r="T70" s="107"/>
      <c r="U70" s="108"/>
      <c r="V70" s="64">
        <v>0</v>
      </c>
      <c r="W70" s="64">
        <v>0</v>
      </c>
      <c r="X70" s="64">
        <v>0</v>
      </c>
    </row>
    <row r="71" spans="2:25" x14ac:dyDescent="0.25">
      <c r="B71" s="28" t="s">
        <v>47</v>
      </c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34"/>
      <c r="W71" s="34"/>
      <c r="X71" s="34"/>
      <c r="Y71" s="20"/>
    </row>
  </sheetData>
  <mergeCells count="33">
    <mergeCell ref="K71:U71"/>
    <mergeCell ref="K61:V61"/>
    <mergeCell ref="K62:S62"/>
    <mergeCell ref="W61:X62"/>
    <mergeCell ref="K63:X63"/>
    <mergeCell ref="K64:U64"/>
    <mergeCell ref="K65:U65"/>
    <mergeCell ref="K66:U66"/>
    <mergeCell ref="K67:U67"/>
    <mergeCell ref="K68:U68"/>
    <mergeCell ref="K69:U69"/>
    <mergeCell ref="K70:U70"/>
    <mergeCell ref="P11:P12"/>
    <mergeCell ref="X9:Y11"/>
    <mergeCell ref="Z10:Z15"/>
    <mergeCell ref="O11:O14"/>
    <mergeCell ref="Q9:Q15"/>
    <mergeCell ref="R11:R15"/>
    <mergeCell ref="S11:S15"/>
    <mergeCell ref="R9:W10"/>
    <mergeCell ref="V11:W11"/>
    <mergeCell ref="N11:N14"/>
    <mergeCell ref="D2:M2"/>
    <mergeCell ref="D6:M6"/>
    <mergeCell ref="B9:B15"/>
    <mergeCell ref="C9:C15"/>
    <mergeCell ref="D10:D15"/>
    <mergeCell ref="E9:E15"/>
    <mergeCell ref="G9:G15"/>
    <mergeCell ref="H10:H15"/>
    <mergeCell ref="I9:I15"/>
    <mergeCell ref="J10:J15"/>
    <mergeCell ref="K11:K14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 Pinna</dc:creator>
  <cp:lastModifiedBy>Maria Luisa Ferraro</cp:lastModifiedBy>
  <dcterms:created xsi:type="dcterms:W3CDTF">2020-03-23T08:29:37Z</dcterms:created>
  <dcterms:modified xsi:type="dcterms:W3CDTF">2020-11-02T11:49:26Z</dcterms:modified>
</cp:coreProperties>
</file>