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deianam\Desktop\"/>
    </mc:Choice>
  </mc:AlternateContent>
  <xr:revisionPtr revIDLastSave="0" documentId="8_{7D1BA495-01A4-4DDA-ADC2-305BBE1BB9A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1" i="1" l="1"/>
  <c r="W59" i="1"/>
  <c r="V61" i="1"/>
  <c r="V59" i="1"/>
  <c r="U35" i="1"/>
  <c r="V37" i="1"/>
  <c r="U34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19" i="1"/>
  <c r="U18" i="1"/>
  <c r="U17" i="1"/>
  <c r="T37" i="1"/>
  <c r="S37" i="1"/>
  <c r="R37" i="1"/>
  <c r="U37" i="1" l="1"/>
</calcChain>
</file>

<file path=xl/sharedStrings.xml><?xml version="1.0" encoding="utf-8"?>
<sst xmlns="http://schemas.openxmlformats.org/spreadsheetml/2006/main" count="182" uniqueCount="116">
  <si>
    <t>ELENCO DEGLI ACQUISTI DEL PROGRAMMA</t>
  </si>
  <si>
    <t>codice</t>
  </si>
  <si>
    <t>NUMERO Intervento CUI (1)</t>
  </si>
  <si>
    <t>Codice Fiscale Amministazione</t>
  </si>
  <si>
    <t>Prima annualità del primo programma nel quale l'intervento è stato inserito</t>
  </si>
  <si>
    <t>Codice</t>
  </si>
  <si>
    <t>Acquisto ricompreso nell'importo complessivo di un lavoro o di altra acquisizione presente in programmazione di lavori, forniture e servizi</t>
  </si>
  <si>
    <t>data (anno)</t>
  </si>
  <si>
    <t>si/no</t>
  </si>
  <si>
    <t>CUI lavoro o altra acquisizione e nel cui importo complessivo l'acquisto è ricompreso (3)</t>
  </si>
  <si>
    <t>lotto funzionale (4)</t>
  </si>
  <si>
    <t>Ambito geografico di esecuzione dell'acquisto (Regione/i)</t>
  </si>
  <si>
    <t>testo</t>
  </si>
  <si>
    <t>Settore</t>
  </si>
  <si>
    <t>forniture/ servizi</t>
  </si>
  <si>
    <t>CPV (5)</t>
  </si>
  <si>
    <t>DESCRIZIONE DELL'ACQUISTO</t>
  </si>
  <si>
    <t>Livello di priorità (6)</t>
  </si>
  <si>
    <t>Tabella B.1</t>
  </si>
  <si>
    <t>Responsabile del procedimento (7)</t>
  </si>
  <si>
    <t>numero (mesi)</t>
  </si>
  <si>
    <t>L'acquisto è relativo a nuovo affidamento di contratto in  essere</t>
  </si>
  <si>
    <t>STIMA DEI COSTI DELL'ACQUISTO</t>
  </si>
  <si>
    <t>valore</t>
  </si>
  <si>
    <t>Costi su annualità</t>
  </si>
  <si>
    <t>sucessiva</t>
  </si>
  <si>
    <t>Totale (8)</t>
  </si>
  <si>
    <t>Apporto di capitale privato (9)</t>
  </si>
  <si>
    <t>Importo</t>
  </si>
  <si>
    <t xml:space="preserve">Tipologia </t>
  </si>
  <si>
    <t>CENTRALE DI COMMITENZA O SOGGETTO AGGREGATORE AL QUALE SI FARA' RICORSO PER L'ESPLETAMENTO DELLA PROCEDUTRA DI AFFIDAMENTO (10)</t>
  </si>
  <si>
    <t>Durata del contratto</t>
  </si>
  <si>
    <t xml:space="preserve">codice </t>
  </si>
  <si>
    <t xml:space="preserve">codice AUSA </t>
  </si>
  <si>
    <t>denominazione</t>
  </si>
  <si>
    <t>Acquisto aggiunto o variato a seguito di modifica programma (11)</t>
  </si>
  <si>
    <t>Tabella B.2</t>
  </si>
  <si>
    <t>Note:</t>
  </si>
  <si>
    <t>(8) Importo complessivo ai sensi dell'articolo 6, comma 5, ivi incluse le spese eventualmente sostenute antecedentemente alla prima annualità</t>
  </si>
  <si>
    <t>(10) Dati obbligatori per i soli acquisti ricompresi nella prima annualità (Cfr. articolo 8)</t>
  </si>
  <si>
    <t>1. priorità massima</t>
  </si>
  <si>
    <t>2. priorità media</t>
  </si>
  <si>
    <t>3. priorità minima</t>
  </si>
  <si>
    <t>1. modifica ex art.7 comma 8 lettera b)</t>
  </si>
  <si>
    <t>2. modifica ex art.7 comma 8 lettera c)</t>
  </si>
  <si>
    <t>3. modifica ex art.7 comma 8 lettera d)</t>
  </si>
  <si>
    <t>4. modifica ex art.7 comma 8 lettera e)</t>
  </si>
  <si>
    <t>5.modifica ex art.7 comma 9</t>
  </si>
  <si>
    <t>Ulteriori dati (campi da compilare non visualizzati nel Programma Triennale)</t>
  </si>
  <si>
    <t>Responsabile del procedimento                                                                                                                                       codice fiscale</t>
  </si>
  <si>
    <t>Quadro delle risorse necessarie per la realizzazione dell'intervento</t>
  </si>
  <si>
    <t>tipologie di risorse</t>
  </si>
  <si>
    <t>annualità successive</t>
  </si>
  <si>
    <t>risorse derivanti da entrate aventi destinazione vincolata per legge</t>
  </si>
  <si>
    <t>risorse acquisite mediante  apporti di capitali privati</t>
  </si>
  <si>
    <t>finanziamenti ai sensi dell'art.3 del DL 310/1990 convertito dalla L.401/1990</t>
  </si>
  <si>
    <t>risorse derivanti da trasferimento di immobili ex art. 191 D.lgs 50/2016</t>
  </si>
  <si>
    <t>Altra tipologia</t>
  </si>
  <si>
    <t>COMUNE DI IGLESIAS</t>
  </si>
  <si>
    <t>DELL'AMMINISTRAZIONE:</t>
  </si>
  <si>
    <t>(1) Codice CUI = cf amministrazione + prima annualità del primo programma nel quale l'intervento è stato inserito + progressivo di 5 cifre della prima annualità del programma</t>
  </si>
  <si>
    <t>00376610929</t>
  </si>
  <si>
    <t>codice fiscale</t>
  </si>
  <si>
    <t xml:space="preserve">     Annualità nella quale si prevede di dare avvio alla procedura di affidamento</t>
  </si>
  <si>
    <t>CUP (2)</t>
  </si>
  <si>
    <t>(3) Compilare se nella colonna " acquistro ricompreso nell'importo complessivo di un lavoro o di altra acquisizione presente in programmazione di lavori, forniture e servizi" si è risposto "SI" e se nella colonna "Codice CUP" non è stato riportato il CUP in quanto non presente</t>
  </si>
  <si>
    <t>(2) Indicare il CUP (cf.articolo 6 comma 4)</t>
  </si>
  <si>
    <t>(4) Indicare se lotto funzionale secondo la definizione di cui  all'art. 3 comma 1 lettera cq) del D.Lgs 50/2016</t>
  </si>
  <si>
    <t xml:space="preserve">(7) Riportare nome e cognome del responsabile del procedimento </t>
  </si>
  <si>
    <t xml:space="preserve">(6) Indicare il livello di priorità di cui all'articolo 6 commi 10 e 11 </t>
  </si>
  <si>
    <t>(9) Riportare l'importo del capitale privato come quota parte dell'iporto cpmplessivo</t>
  </si>
  <si>
    <t>(12) La somma è calcolata al netto dell'importo degli acquisti ricompresi nell'importo complessivo di un lavoro o di altra acquisizione presente in programmazione di lavori, forniture e servizi</t>
  </si>
  <si>
    <t>(11) Indicare se l'acquisto è stato aggiunto o modificato a seguito di modifica in corso d'anno ai sensi dell'art.7 commi 8 e 9 . Tale campo, come la relativa nota e tabella, compaiono solo in caso di modifica del programma</t>
  </si>
  <si>
    <t>SERVIZI</t>
  </si>
  <si>
    <t>55524000-9</t>
  </si>
  <si>
    <t>MILIA DANIELA M.R.</t>
  </si>
  <si>
    <t>85320000-8</t>
  </si>
  <si>
    <t>GESTIONE ASILO NIDO COMUNALE con affidamento servizi preparazione/somministrazione pasti, pulizia/lavanderia e attività socio-educativa</t>
  </si>
  <si>
    <t>55524000-9   90919300-5 85320000-8</t>
  </si>
  <si>
    <t xml:space="preserve">SERVIZIO ASSISTENZA SPECIALISTICA scolastica per alunni con disabiità </t>
  </si>
  <si>
    <t>85312300-2</t>
  </si>
  <si>
    <t>SERVIZIO INFORMAGIOVANI/EURODESK</t>
  </si>
  <si>
    <t>85311000-5</t>
  </si>
  <si>
    <t>SPRAR ADULTI - Servizi di accoglienza ordinaria (20 adulti)</t>
  </si>
  <si>
    <t>85311000-2</t>
  </si>
  <si>
    <t>SPRAR MINORI - Servizi di accoglienza ordinaria (12 MSNA</t>
  </si>
  <si>
    <t>GESTIONE MENSE SCOLASTICHE INFANZIA-PRIMARIE E INSEGNANTI</t>
  </si>
  <si>
    <t>CARTA PAOLO</t>
  </si>
  <si>
    <t>TRASPORTO ALUNNI DAI LUOGHI DI RESIDENZA  E VICEVERSA</t>
  </si>
  <si>
    <t>75110000-0</t>
  </si>
  <si>
    <t>VIGILANZA E ASSISTENZA ALUNNI TRASPORTATI SUGLI SCUOLABUS</t>
  </si>
  <si>
    <t>AZZENA GABRIELLA</t>
  </si>
  <si>
    <t>UFFICIO PROGRAMMAZIONE E GESTIONE ASSOCIATA SERVIZI ALLA PERSONA (UPdGA)+ PUNTO UNICO D'ACCESSO (PUA)</t>
  </si>
  <si>
    <t>PROGETTO VITA INDIPENDENTE</t>
  </si>
  <si>
    <t>BIBLIOTECA, ARCHIVIO E CUSTODIA SALE</t>
  </si>
  <si>
    <t>PANI LUCINA</t>
  </si>
  <si>
    <t>SERVIZIO TURISTICO COMUNALE (IAT) E BIGLIETTERIA SITI MINERARI</t>
  </si>
  <si>
    <t>SERVIZIO GUIDE TURISTICHE MUSEI E SITI MINERARI</t>
  </si>
  <si>
    <t>NOLEGGIO SPAZI PUBBLICITARI AEROPORTO ELMAS</t>
  </si>
  <si>
    <t>SERVIZIO INTERISTITUZIONALE  (Segretariato Sociale, Home Care Premium, Equipe povertà)</t>
  </si>
  <si>
    <t>(5) Relativa a CPV principale. Deve essere rispettata la coerenza , per le prime due cifre, con il settore F=CFV&lt;45o48;5=CPV&gt;48</t>
  </si>
  <si>
    <t>SERVIZIO EDUCATIVO TERRITORIALE (SET) + SET beneficiari Sostegno Inclusione Attiva (SIA)</t>
  </si>
  <si>
    <t>stanziamenti di bilancio</t>
  </si>
  <si>
    <t>Tabella CPV</t>
  </si>
  <si>
    <t>CARTA RICCARDO</t>
  </si>
  <si>
    <t>SARDEGNA</t>
  </si>
  <si>
    <t>98341120-2</t>
  </si>
  <si>
    <t>SI</t>
  </si>
  <si>
    <t>00376610930</t>
  </si>
  <si>
    <t>SERVIZIO DI TESORERIA COMUNALE</t>
  </si>
  <si>
    <t>Primo anno 2021</t>
  </si>
  <si>
    <t>Secondo anno 2022</t>
  </si>
  <si>
    <t>2015</t>
  </si>
  <si>
    <t>ALLEGATO II - SCHEDA B: PROGRAMMA BIENNALE DEGLI ACQUISTI DI FORNITURE E SERVIZI 2021/2022</t>
  </si>
  <si>
    <t>CASA SERENA: SERVIZI GENERALI</t>
  </si>
  <si>
    <t>Servizi Assistenza Domiciliare (SAD)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</si>
</sst>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Tahoma"/>
      <family val="2"/>
    </font>
    <font>
      <sz val="10"/>
      <color theme="1"/>
      <name val="Tahoma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16" applyNumberFormat="0" applyFill="0" applyAlignment="0" applyProtection="0"/>
    <xf numFmtId="0" fontId="6" fillId="3" borderId="17" applyNumberFormat="0" applyAlignment="0" applyProtection="0"/>
  </cellStyleXfs>
  <cellXfs count="119">
    <xf numFmtId="0" fontId="0" fillId="0" borderId="0" xfId="0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3" xfId="0" applyFont="1" applyBorder="1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3" fillId="0" borderId="2" xfId="0" applyFont="1" applyBorder="1"/>
    <xf numFmtId="0" fontId="3" fillId="0" borderId="0" xfId="0" applyFont="1"/>
    <xf numFmtId="0" fontId="3" fillId="0" borderId="4" xfId="0" applyFont="1" applyBorder="1"/>
    <xf numFmtId="0" fontId="2" fillId="0" borderId="6" xfId="0" applyFont="1" applyBorder="1" applyAlignment="1">
      <alignment horizontal="center" vertical="center"/>
    </xf>
    <xf numFmtId="49" fontId="0" fillId="0" borderId="0" xfId="0" applyNumberFormat="1"/>
    <xf numFmtId="49" fontId="0" fillId="0" borderId="0" xfId="1" applyNumberFormat="1" applyFont="1"/>
    <xf numFmtId="0" fontId="0" fillId="2" borderId="0" xfId="0" applyFill="1"/>
    <xf numFmtId="49" fontId="0" fillId="0" borderId="0" xfId="0" applyNumberFormat="1" applyAlignment="1">
      <alignment horizontal="left"/>
    </xf>
    <xf numFmtId="0" fontId="3" fillId="2" borderId="14" xfId="0" applyFont="1" applyFill="1" applyBorder="1" applyAlignment="1"/>
    <xf numFmtId="0" fontId="3" fillId="2" borderId="5" xfId="0" applyFont="1" applyFill="1" applyBorder="1" applyAlignment="1"/>
    <xf numFmtId="0" fontId="3" fillId="2" borderId="6" xfId="0" applyFont="1" applyFill="1" applyBorder="1" applyAlignment="1"/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7" fillId="0" borderId="0" xfId="0" applyFont="1" applyAlignment="1"/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1" xfId="2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49" fontId="8" fillId="0" borderId="1" xfId="3" applyNumberFormat="1" applyFont="1" applyFill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164" fontId="0" fillId="0" borderId="5" xfId="0" applyNumberFormat="1" applyFont="1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</cellXfs>
  <cellStyles count="4">
    <cellStyle name="Cella collegata" xfId="2" builtinId="24"/>
    <cellStyle name="Cella da controllare" xfId="3" builtinId="2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65"/>
  <sheetViews>
    <sheetView tabSelected="1" topLeftCell="F1" zoomScale="80" zoomScaleNormal="80" workbookViewId="0">
      <selection activeCell="G56" sqref="G56"/>
    </sheetView>
  </sheetViews>
  <sheetFormatPr defaultRowHeight="15" x14ac:dyDescent="0.25"/>
  <cols>
    <col min="2" max="2" width="11.5703125" customWidth="1"/>
    <col min="3" max="3" width="16.140625" customWidth="1"/>
    <col min="4" max="4" width="16" customWidth="1"/>
    <col min="5" max="5" width="14" customWidth="1"/>
    <col min="7" max="7" width="16.140625" customWidth="1"/>
    <col min="8" max="8" width="12" customWidth="1"/>
    <col min="10" max="10" width="13" customWidth="1"/>
    <col min="11" max="11" width="14.28515625" customWidth="1"/>
    <col min="12" max="12" width="17" customWidth="1"/>
    <col min="13" max="13" width="36.85546875" customWidth="1"/>
    <col min="14" max="14" width="11.28515625" customWidth="1"/>
    <col min="15" max="15" width="20.28515625" customWidth="1"/>
    <col min="16" max="16" width="10.7109375" customWidth="1"/>
    <col min="17" max="17" width="9.5703125" customWidth="1"/>
    <col min="18" max="18" width="17.28515625" customWidth="1"/>
    <col min="19" max="19" width="16.140625" customWidth="1"/>
    <col min="20" max="20" width="17.7109375" customWidth="1"/>
    <col min="21" max="21" width="16.140625" customWidth="1"/>
    <col min="22" max="22" width="15.140625" customWidth="1"/>
    <col min="23" max="23" width="15.7109375" customWidth="1"/>
    <col min="24" max="24" width="12.7109375" customWidth="1"/>
    <col min="25" max="25" width="26.42578125" customWidth="1"/>
    <col min="26" max="26" width="16.7109375" customWidth="1"/>
  </cols>
  <sheetData>
    <row r="2" spans="1:26" ht="20.100000000000001" customHeight="1" x14ac:dyDescent="0.3">
      <c r="D2" s="75" t="s">
        <v>113</v>
      </c>
      <c r="E2" s="75"/>
      <c r="F2" s="75"/>
      <c r="G2" s="75"/>
      <c r="H2" s="75"/>
      <c r="I2" s="75"/>
      <c r="J2" s="75"/>
      <c r="K2" s="75"/>
      <c r="L2" s="75"/>
      <c r="M2" s="75"/>
    </row>
    <row r="3" spans="1:26" ht="20.100000000000001" customHeight="1" x14ac:dyDescent="0.3">
      <c r="D3" s="35" t="s">
        <v>59</v>
      </c>
      <c r="E3" s="1"/>
      <c r="F3" s="1"/>
      <c r="G3" s="35" t="s">
        <v>58</v>
      </c>
      <c r="H3" s="1"/>
      <c r="I3" s="1"/>
      <c r="J3" s="1"/>
      <c r="K3" s="1"/>
      <c r="L3" s="1"/>
      <c r="M3" s="1"/>
    </row>
    <row r="6" spans="1:26" ht="18.75" x14ac:dyDescent="0.3">
      <c r="D6" s="75" t="s">
        <v>0</v>
      </c>
      <c r="E6" s="75"/>
      <c r="F6" s="75"/>
      <c r="G6" s="75"/>
      <c r="H6" s="75"/>
      <c r="I6" s="75"/>
      <c r="J6" s="75"/>
      <c r="K6" s="75"/>
      <c r="L6" s="75"/>
      <c r="M6" s="75"/>
    </row>
    <row r="9" spans="1:26" ht="15" customHeight="1" x14ac:dyDescent="0.25">
      <c r="B9" s="76" t="s">
        <v>2</v>
      </c>
      <c r="C9" s="76" t="s">
        <v>3</v>
      </c>
      <c r="D9" s="2"/>
      <c r="E9" s="80" t="s">
        <v>63</v>
      </c>
      <c r="F9" s="36"/>
      <c r="G9" s="76" t="s">
        <v>6</v>
      </c>
      <c r="H9" s="14"/>
      <c r="I9" s="76" t="s">
        <v>10</v>
      </c>
      <c r="J9" s="11"/>
      <c r="K9" s="11"/>
      <c r="L9" s="15"/>
      <c r="M9" s="11"/>
      <c r="N9" s="11"/>
      <c r="O9" s="15"/>
      <c r="P9" s="11"/>
      <c r="Q9" s="76" t="s">
        <v>21</v>
      </c>
      <c r="R9" s="85" t="s">
        <v>22</v>
      </c>
      <c r="S9" s="97"/>
      <c r="T9" s="97"/>
      <c r="U9" s="97"/>
      <c r="V9" s="97"/>
      <c r="W9" s="86"/>
      <c r="X9" s="85" t="s">
        <v>30</v>
      </c>
      <c r="Y9" s="86"/>
      <c r="Z9" s="21"/>
    </row>
    <row r="10" spans="1:26" ht="15" customHeight="1" x14ac:dyDescent="0.25">
      <c r="B10" s="74"/>
      <c r="C10" s="74"/>
      <c r="D10" s="78" t="s">
        <v>4</v>
      </c>
      <c r="E10" s="81"/>
      <c r="F10" s="37"/>
      <c r="G10" s="74"/>
      <c r="H10" s="78" t="s">
        <v>9</v>
      </c>
      <c r="I10" s="74"/>
      <c r="J10" s="74" t="s">
        <v>11</v>
      </c>
      <c r="K10" s="17"/>
      <c r="L10" s="3"/>
      <c r="M10" s="4"/>
      <c r="N10" s="4"/>
      <c r="O10" s="3"/>
      <c r="P10" s="4"/>
      <c r="Q10" s="74"/>
      <c r="R10" s="89"/>
      <c r="S10" s="98"/>
      <c r="T10" s="98"/>
      <c r="U10" s="98"/>
      <c r="V10" s="98"/>
      <c r="W10" s="90"/>
      <c r="X10" s="87"/>
      <c r="Y10" s="88"/>
      <c r="Z10" s="74" t="s">
        <v>35</v>
      </c>
    </row>
    <row r="11" spans="1:26" ht="45" customHeight="1" x14ac:dyDescent="0.25">
      <c r="A11" s="9"/>
      <c r="B11" s="74"/>
      <c r="C11" s="74"/>
      <c r="D11" s="78"/>
      <c r="E11" s="81"/>
      <c r="F11" s="38" t="s">
        <v>5</v>
      </c>
      <c r="G11" s="74"/>
      <c r="H11" s="78"/>
      <c r="I11" s="74"/>
      <c r="J11" s="74"/>
      <c r="K11" s="83" t="s">
        <v>13</v>
      </c>
      <c r="L11" s="5" t="s">
        <v>15</v>
      </c>
      <c r="M11" s="10" t="s">
        <v>16</v>
      </c>
      <c r="N11" s="74" t="s">
        <v>17</v>
      </c>
      <c r="O11" s="74" t="s">
        <v>19</v>
      </c>
      <c r="P11" s="84" t="s">
        <v>31</v>
      </c>
      <c r="Q11" s="74"/>
      <c r="R11" s="91" t="s">
        <v>110</v>
      </c>
      <c r="S11" s="94" t="s">
        <v>111</v>
      </c>
      <c r="T11" s="21"/>
      <c r="U11" s="22"/>
      <c r="V11" s="99" t="s">
        <v>27</v>
      </c>
      <c r="W11" s="100"/>
      <c r="X11" s="89"/>
      <c r="Y11" s="90"/>
      <c r="Z11" s="74"/>
    </row>
    <row r="12" spans="1:26" ht="30" customHeight="1" x14ac:dyDescent="0.25">
      <c r="B12" s="74"/>
      <c r="C12" s="74"/>
      <c r="D12" s="78"/>
      <c r="E12" s="81"/>
      <c r="F12" s="38" t="s">
        <v>64</v>
      </c>
      <c r="G12" s="74"/>
      <c r="H12" s="78"/>
      <c r="I12" s="74"/>
      <c r="J12" s="74"/>
      <c r="K12" s="83"/>
      <c r="L12" s="3"/>
      <c r="M12" s="4"/>
      <c r="N12" s="74"/>
      <c r="O12" s="74"/>
      <c r="P12" s="84"/>
      <c r="Q12" s="74"/>
      <c r="R12" s="92"/>
      <c r="S12" s="95"/>
      <c r="T12" s="10" t="s">
        <v>24</v>
      </c>
      <c r="U12" s="22" t="s">
        <v>26</v>
      </c>
      <c r="V12" s="17"/>
      <c r="W12" s="17"/>
      <c r="X12" s="6"/>
      <c r="Y12" s="6"/>
      <c r="Z12" s="74"/>
    </row>
    <row r="13" spans="1:26" x14ac:dyDescent="0.25">
      <c r="B13" s="74"/>
      <c r="C13" s="74"/>
      <c r="D13" s="78"/>
      <c r="E13" s="81"/>
      <c r="F13" s="38"/>
      <c r="G13" s="74"/>
      <c r="H13" s="78"/>
      <c r="I13" s="74"/>
      <c r="J13" s="74"/>
      <c r="K13" s="83"/>
      <c r="L13" s="3"/>
      <c r="M13" s="4"/>
      <c r="N13" s="74"/>
      <c r="O13" s="74"/>
      <c r="P13" s="5"/>
      <c r="Q13" s="74"/>
      <c r="R13" s="92"/>
      <c r="S13" s="95"/>
      <c r="T13" s="5" t="s">
        <v>25</v>
      </c>
      <c r="U13" s="22"/>
      <c r="V13" s="5" t="s">
        <v>28</v>
      </c>
      <c r="W13" s="5" t="s">
        <v>29</v>
      </c>
      <c r="X13" s="10" t="s">
        <v>33</v>
      </c>
      <c r="Y13" s="5" t="s">
        <v>34</v>
      </c>
      <c r="Z13" s="74"/>
    </row>
    <row r="14" spans="1:26" x14ac:dyDescent="0.25">
      <c r="B14" s="74"/>
      <c r="C14" s="74"/>
      <c r="D14" s="78"/>
      <c r="E14" s="81"/>
      <c r="F14" s="38"/>
      <c r="G14" s="74"/>
      <c r="H14" s="78"/>
      <c r="I14" s="74"/>
      <c r="J14" s="74"/>
      <c r="K14" s="83"/>
      <c r="L14" s="3"/>
      <c r="M14" s="4"/>
      <c r="N14" s="74"/>
      <c r="O14" s="74"/>
      <c r="P14" s="5"/>
      <c r="Q14" s="74"/>
      <c r="R14" s="92"/>
      <c r="S14" s="95"/>
      <c r="T14" s="17"/>
      <c r="U14" s="22"/>
      <c r="V14" s="17"/>
      <c r="W14" s="17"/>
      <c r="X14" s="4"/>
      <c r="Y14" s="4"/>
      <c r="Z14" s="74"/>
    </row>
    <row r="15" spans="1:26" ht="58.5" customHeight="1" x14ac:dyDescent="0.25">
      <c r="B15" s="77"/>
      <c r="C15" s="77"/>
      <c r="D15" s="79"/>
      <c r="E15" s="82"/>
      <c r="F15" s="12"/>
      <c r="G15" s="77"/>
      <c r="H15" s="79"/>
      <c r="I15" s="77"/>
      <c r="J15" s="77"/>
      <c r="K15" s="17"/>
      <c r="L15" s="3"/>
      <c r="M15" s="4"/>
      <c r="N15" s="4"/>
      <c r="O15" s="3"/>
      <c r="P15" s="4"/>
      <c r="Q15" s="77"/>
      <c r="R15" s="93"/>
      <c r="S15" s="96"/>
      <c r="T15" s="17"/>
      <c r="U15" s="22"/>
      <c r="V15" s="17"/>
      <c r="W15" s="23"/>
      <c r="X15" s="4"/>
      <c r="Y15" s="4"/>
      <c r="Z15" s="77"/>
    </row>
    <row r="16" spans="1:26" ht="28.5" customHeight="1" x14ac:dyDescent="0.25">
      <c r="B16" s="13" t="s">
        <v>1</v>
      </c>
      <c r="C16" s="13" t="s">
        <v>62</v>
      </c>
      <c r="D16" s="13" t="s">
        <v>7</v>
      </c>
      <c r="E16" s="13" t="s">
        <v>7</v>
      </c>
      <c r="F16" s="13" t="s">
        <v>1</v>
      </c>
      <c r="G16" s="13" t="s">
        <v>8</v>
      </c>
      <c r="H16" s="13" t="s">
        <v>1</v>
      </c>
      <c r="I16" s="13" t="s">
        <v>8</v>
      </c>
      <c r="J16" s="13" t="s">
        <v>12</v>
      </c>
      <c r="K16" s="16" t="s">
        <v>14</v>
      </c>
      <c r="L16" s="13" t="s">
        <v>103</v>
      </c>
      <c r="M16" s="13" t="s">
        <v>12</v>
      </c>
      <c r="N16" s="13" t="s">
        <v>18</v>
      </c>
      <c r="O16" s="13" t="s">
        <v>12</v>
      </c>
      <c r="P16" s="19" t="s">
        <v>20</v>
      </c>
      <c r="Q16" s="13" t="s">
        <v>8</v>
      </c>
      <c r="R16" s="71" t="s">
        <v>23</v>
      </c>
      <c r="S16" s="71" t="s">
        <v>23</v>
      </c>
      <c r="T16" s="13" t="s">
        <v>23</v>
      </c>
      <c r="U16" s="18" t="s">
        <v>23</v>
      </c>
      <c r="V16" s="13" t="s">
        <v>23</v>
      </c>
      <c r="W16" s="24" t="s">
        <v>12</v>
      </c>
      <c r="X16" s="13" t="s">
        <v>32</v>
      </c>
      <c r="Y16" s="13" t="s">
        <v>12</v>
      </c>
      <c r="Z16" s="8" t="s">
        <v>36</v>
      </c>
    </row>
    <row r="17" spans="2:26" ht="64.5" customHeight="1" x14ac:dyDescent="0.25">
      <c r="B17" s="13"/>
      <c r="C17" s="68" t="s">
        <v>61</v>
      </c>
      <c r="D17" s="69">
        <v>2017</v>
      </c>
      <c r="E17" s="69">
        <v>2021</v>
      </c>
      <c r="F17" s="39"/>
      <c r="G17" s="39"/>
      <c r="H17" s="39"/>
      <c r="I17" s="39"/>
      <c r="J17" s="39"/>
      <c r="K17" s="44" t="s">
        <v>73</v>
      </c>
      <c r="L17" s="52" t="s">
        <v>78</v>
      </c>
      <c r="M17" s="50" t="s">
        <v>77</v>
      </c>
      <c r="N17" s="41"/>
      <c r="O17" s="43" t="s">
        <v>75</v>
      </c>
      <c r="P17" s="40"/>
      <c r="Q17" s="39"/>
      <c r="R17" s="72">
        <v>210000</v>
      </c>
      <c r="S17" s="72">
        <v>210000</v>
      </c>
      <c r="T17" s="45">
        <v>0</v>
      </c>
      <c r="U17" s="59">
        <f>R17+S17+T17</f>
        <v>420000</v>
      </c>
      <c r="V17" s="45">
        <v>0</v>
      </c>
      <c r="W17" s="41"/>
      <c r="X17" s="39"/>
      <c r="Y17" s="39"/>
      <c r="Z17" s="42"/>
    </row>
    <row r="18" spans="2:26" ht="28.5" customHeight="1" x14ac:dyDescent="0.25">
      <c r="B18" s="13"/>
      <c r="C18" s="68" t="s">
        <v>61</v>
      </c>
      <c r="D18" s="69">
        <v>2015</v>
      </c>
      <c r="E18" s="69">
        <v>2021</v>
      </c>
      <c r="F18" s="39"/>
      <c r="G18" s="39"/>
      <c r="H18" s="39"/>
      <c r="I18" s="39"/>
      <c r="J18" s="39"/>
      <c r="K18" s="44" t="s">
        <v>73</v>
      </c>
      <c r="L18" s="39" t="s">
        <v>76</v>
      </c>
      <c r="M18" s="51" t="s">
        <v>79</v>
      </c>
      <c r="N18" s="41"/>
      <c r="O18" s="43" t="s">
        <v>75</v>
      </c>
      <c r="P18" s="40"/>
      <c r="Q18" s="39"/>
      <c r="R18" s="72">
        <v>155000</v>
      </c>
      <c r="S18" s="72">
        <v>155000</v>
      </c>
      <c r="T18" s="45">
        <v>0</v>
      </c>
      <c r="U18" s="59">
        <f>R18+S18+T18</f>
        <v>310000</v>
      </c>
      <c r="V18" s="45">
        <v>0</v>
      </c>
      <c r="W18" s="41"/>
      <c r="X18" s="39"/>
      <c r="Y18" s="39"/>
      <c r="Z18" s="42"/>
    </row>
    <row r="19" spans="2:26" ht="28.5" customHeight="1" x14ac:dyDescent="0.25">
      <c r="B19" s="13"/>
      <c r="C19" s="68" t="s">
        <v>61</v>
      </c>
      <c r="D19" s="70" t="s">
        <v>112</v>
      </c>
      <c r="E19" s="69">
        <v>2021</v>
      </c>
      <c r="F19" s="39"/>
      <c r="G19" s="39"/>
      <c r="H19" s="39"/>
      <c r="I19" s="39"/>
      <c r="J19" s="39"/>
      <c r="K19" s="44" t="s">
        <v>73</v>
      </c>
      <c r="L19" s="52" t="s">
        <v>80</v>
      </c>
      <c r="M19" s="67" t="s">
        <v>81</v>
      </c>
      <c r="N19" s="41"/>
      <c r="O19" s="43" t="s">
        <v>75</v>
      </c>
      <c r="P19" s="40"/>
      <c r="Q19" s="39"/>
      <c r="R19" s="72">
        <v>60000</v>
      </c>
      <c r="S19" s="72">
        <v>60000</v>
      </c>
      <c r="T19" s="45">
        <v>0</v>
      </c>
      <c r="U19" s="59">
        <f>R19+S19+T19</f>
        <v>120000</v>
      </c>
      <c r="V19" s="45">
        <v>0</v>
      </c>
      <c r="W19" s="41"/>
      <c r="X19" s="39"/>
      <c r="Y19" s="39"/>
      <c r="Z19" s="42"/>
    </row>
    <row r="20" spans="2:26" ht="28.5" customHeight="1" x14ac:dyDescent="0.25">
      <c r="B20" s="13"/>
      <c r="C20" s="68" t="s">
        <v>61</v>
      </c>
      <c r="D20" s="69">
        <v>2016</v>
      </c>
      <c r="E20" s="69">
        <v>2021</v>
      </c>
      <c r="F20" s="39"/>
      <c r="G20" s="39"/>
      <c r="H20" s="39"/>
      <c r="I20" s="39"/>
      <c r="J20" s="39"/>
      <c r="K20" s="44" t="s">
        <v>73</v>
      </c>
      <c r="L20" s="52" t="s">
        <v>82</v>
      </c>
      <c r="M20" s="51" t="s">
        <v>83</v>
      </c>
      <c r="N20" s="41"/>
      <c r="O20" s="43" t="s">
        <v>75</v>
      </c>
      <c r="P20" s="40"/>
      <c r="Q20" s="39"/>
      <c r="R20" s="72">
        <v>270664.25</v>
      </c>
      <c r="S20" s="72">
        <v>270664.25</v>
      </c>
      <c r="T20" s="45">
        <v>0</v>
      </c>
      <c r="U20" s="59">
        <f t="shared" ref="U20:U35" si="0">R20+S20+T20</f>
        <v>541328.5</v>
      </c>
      <c r="V20" s="45">
        <v>0</v>
      </c>
      <c r="W20" s="41"/>
      <c r="X20" s="39"/>
      <c r="Y20" s="39"/>
      <c r="Z20" s="42"/>
    </row>
    <row r="21" spans="2:26" ht="28.5" customHeight="1" x14ac:dyDescent="0.25">
      <c r="B21" s="13"/>
      <c r="C21" s="68" t="s">
        <v>61</v>
      </c>
      <c r="D21" s="69">
        <v>2019</v>
      </c>
      <c r="E21" s="69">
        <v>2021</v>
      </c>
      <c r="F21" s="39"/>
      <c r="G21" s="39"/>
      <c r="H21" s="39"/>
      <c r="I21" s="39"/>
      <c r="J21" s="39"/>
      <c r="K21" s="44" t="s">
        <v>73</v>
      </c>
      <c r="L21" s="52" t="s">
        <v>84</v>
      </c>
      <c r="M21" s="51" t="s">
        <v>85</v>
      </c>
      <c r="N21" s="41"/>
      <c r="O21" s="43" t="s">
        <v>75</v>
      </c>
      <c r="P21" s="40"/>
      <c r="Q21" s="39"/>
      <c r="R21" s="72">
        <v>302220</v>
      </c>
      <c r="S21" s="72">
        <v>302220</v>
      </c>
      <c r="T21" s="45">
        <v>0</v>
      </c>
      <c r="U21" s="59">
        <f t="shared" si="0"/>
        <v>604440</v>
      </c>
      <c r="V21" s="45">
        <v>0</v>
      </c>
      <c r="W21" s="41"/>
      <c r="X21" s="39"/>
      <c r="Y21" s="39"/>
      <c r="Z21" s="42"/>
    </row>
    <row r="22" spans="2:26" ht="28.5" customHeight="1" x14ac:dyDescent="0.25">
      <c r="B22" s="13"/>
      <c r="C22" s="46" t="s">
        <v>61</v>
      </c>
      <c r="D22" s="39"/>
      <c r="E22" s="39"/>
      <c r="F22" s="39"/>
      <c r="G22" s="39"/>
      <c r="H22" s="39"/>
      <c r="I22" s="39"/>
      <c r="J22" s="39"/>
      <c r="K22" s="44" t="s">
        <v>73</v>
      </c>
      <c r="L22" s="52" t="s">
        <v>74</v>
      </c>
      <c r="M22" s="51" t="s">
        <v>86</v>
      </c>
      <c r="N22" s="41"/>
      <c r="O22" s="43" t="s">
        <v>87</v>
      </c>
      <c r="P22" s="40"/>
      <c r="Q22" s="39"/>
      <c r="R22" s="72">
        <v>352500</v>
      </c>
      <c r="S22" s="72">
        <v>387750</v>
      </c>
      <c r="T22" s="45">
        <v>0</v>
      </c>
      <c r="U22" s="59">
        <f t="shared" si="0"/>
        <v>740250</v>
      </c>
      <c r="V22" s="45">
        <v>0</v>
      </c>
      <c r="W22" s="41"/>
      <c r="X22" s="39"/>
      <c r="Y22" s="39"/>
      <c r="Z22" s="42"/>
    </row>
    <row r="23" spans="2:26" ht="28.5" customHeight="1" x14ac:dyDescent="0.25">
      <c r="B23" s="13"/>
      <c r="C23" s="46" t="s">
        <v>61</v>
      </c>
      <c r="D23" s="39"/>
      <c r="E23" s="39"/>
      <c r="F23" s="39"/>
      <c r="G23" s="39"/>
      <c r="H23" s="39"/>
      <c r="I23" s="39"/>
      <c r="J23" s="39"/>
      <c r="K23" s="44" t="s">
        <v>73</v>
      </c>
      <c r="L23" s="52">
        <v>0</v>
      </c>
      <c r="M23" s="51" t="s">
        <v>88</v>
      </c>
      <c r="N23" s="41"/>
      <c r="O23" s="43" t="s">
        <v>87</v>
      </c>
      <c r="P23" s="40"/>
      <c r="Q23" s="39"/>
      <c r="R23" s="72">
        <v>226831.67</v>
      </c>
      <c r="S23" s="72">
        <v>226831.67</v>
      </c>
      <c r="T23" s="45">
        <v>0</v>
      </c>
      <c r="U23" s="59">
        <f t="shared" si="0"/>
        <v>453663.34</v>
      </c>
      <c r="V23" s="45">
        <v>0</v>
      </c>
      <c r="W23" s="41"/>
      <c r="X23" s="39"/>
      <c r="Y23" s="39"/>
      <c r="Z23" s="42"/>
    </row>
    <row r="24" spans="2:26" ht="28.5" customHeight="1" x14ac:dyDescent="0.25">
      <c r="B24" s="13"/>
      <c r="C24" s="46" t="s">
        <v>61</v>
      </c>
      <c r="D24" s="39"/>
      <c r="E24" s="39"/>
      <c r="F24" s="39"/>
      <c r="G24" s="39"/>
      <c r="H24" s="39"/>
      <c r="I24" s="39"/>
      <c r="J24" s="39"/>
      <c r="K24" s="44" t="s">
        <v>73</v>
      </c>
      <c r="L24" s="52" t="s">
        <v>89</v>
      </c>
      <c r="M24" s="51" t="s">
        <v>90</v>
      </c>
      <c r="N24" s="41"/>
      <c r="O24" s="43" t="s">
        <v>87</v>
      </c>
      <c r="P24" s="40"/>
      <c r="Q24" s="39"/>
      <c r="R24" s="72">
        <v>82550</v>
      </c>
      <c r="S24" s="72">
        <v>82550</v>
      </c>
      <c r="T24" s="45">
        <v>0</v>
      </c>
      <c r="U24" s="59">
        <f t="shared" si="0"/>
        <v>165100</v>
      </c>
      <c r="V24" s="45">
        <v>0</v>
      </c>
      <c r="W24" s="41"/>
      <c r="X24" s="39"/>
      <c r="Y24" s="39"/>
      <c r="Z24" s="42"/>
    </row>
    <row r="25" spans="2:26" ht="60.75" customHeight="1" x14ac:dyDescent="0.25">
      <c r="B25" s="13"/>
      <c r="C25" s="46" t="s">
        <v>61</v>
      </c>
      <c r="D25" s="39"/>
      <c r="E25" s="39"/>
      <c r="F25" s="39"/>
      <c r="G25" s="39"/>
      <c r="H25" s="39"/>
      <c r="I25" s="39"/>
      <c r="J25" s="39"/>
      <c r="K25" s="44" t="s">
        <v>73</v>
      </c>
      <c r="L25" s="48"/>
      <c r="M25" s="53" t="s">
        <v>92</v>
      </c>
      <c r="N25" s="39"/>
      <c r="O25" s="43" t="s">
        <v>91</v>
      </c>
      <c r="P25" s="40"/>
      <c r="Q25" s="39"/>
      <c r="R25" s="72">
        <v>179252.24</v>
      </c>
      <c r="S25" s="72">
        <v>179252.24</v>
      </c>
      <c r="T25" s="45">
        <v>0</v>
      </c>
      <c r="U25" s="59">
        <f t="shared" si="0"/>
        <v>358504.48</v>
      </c>
      <c r="V25" s="45">
        <v>0</v>
      </c>
      <c r="W25" s="41"/>
      <c r="X25" s="39"/>
      <c r="Y25" s="39"/>
      <c r="Z25" s="42"/>
    </row>
    <row r="26" spans="2:26" ht="28.5" customHeight="1" x14ac:dyDescent="0.25">
      <c r="B26" s="13"/>
      <c r="C26" s="46" t="s">
        <v>61</v>
      </c>
      <c r="D26" s="39"/>
      <c r="E26" s="39"/>
      <c r="F26" s="39"/>
      <c r="G26" s="39"/>
      <c r="H26" s="39"/>
      <c r="I26" s="39"/>
      <c r="J26" s="39"/>
      <c r="K26" s="44" t="s">
        <v>73</v>
      </c>
      <c r="L26" s="47"/>
      <c r="M26" s="56" t="s">
        <v>115</v>
      </c>
      <c r="N26" s="39"/>
      <c r="O26" s="43" t="s">
        <v>91</v>
      </c>
      <c r="P26" s="40"/>
      <c r="Q26" s="39"/>
      <c r="R26" s="64">
        <v>332125.99</v>
      </c>
      <c r="S26" s="72">
        <v>393618.59</v>
      </c>
      <c r="T26" s="45">
        <v>0</v>
      </c>
      <c r="U26" s="59">
        <f t="shared" si="0"/>
        <v>725744.58000000007</v>
      </c>
      <c r="V26" s="45">
        <v>0</v>
      </c>
      <c r="W26" s="41"/>
      <c r="X26" s="39"/>
      <c r="Y26" s="39"/>
      <c r="Z26" s="42"/>
    </row>
    <row r="27" spans="2:26" ht="52.5" customHeight="1" x14ac:dyDescent="0.25">
      <c r="B27" s="13"/>
      <c r="C27" s="46" t="s">
        <v>61</v>
      </c>
      <c r="D27" s="39"/>
      <c r="E27" s="39"/>
      <c r="F27" s="39"/>
      <c r="G27" s="39"/>
      <c r="H27" s="39"/>
      <c r="I27" s="39"/>
      <c r="J27" s="39"/>
      <c r="K27" s="44" t="s">
        <v>73</v>
      </c>
      <c r="L27" s="47"/>
      <c r="M27" s="57" t="s">
        <v>99</v>
      </c>
      <c r="N27" s="49"/>
      <c r="O27" s="43" t="s">
        <v>91</v>
      </c>
      <c r="P27" s="40"/>
      <c r="Q27" s="39"/>
      <c r="R27" s="72">
        <v>536455.44999999995</v>
      </c>
      <c r="S27" s="72">
        <v>572399.79</v>
      </c>
      <c r="T27" s="45">
        <v>0</v>
      </c>
      <c r="U27" s="59">
        <f t="shared" si="0"/>
        <v>1108855.24</v>
      </c>
      <c r="V27" s="45">
        <v>0</v>
      </c>
      <c r="W27" s="41"/>
      <c r="X27" s="39"/>
      <c r="Y27" s="39"/>
      <c r="Z27" s="42"/>
    </row>
    <row r="28" spans="2:26" ht="50.25" customHeight="1" x14ac:dyDescent="0.25">
      <c r="B28" s="13"/>
      <c r="C28" s="46" t="s">
        <v>61</v>
      </c>
      <c r="D28" s="39"/>
      <c r="E28" s="39"/>
      <c r="F28" s="39"/>
      <c r="G28" s="39"/>
      <c r="H28" s="39"/>
      <c r="I28" s="39"/>
      <c r="J28" s="39"/>
      <c r="K28" s="44" t="s">
        <v>73</v>
      </c>
      <c r="L28" s="39"/>
      <c r="M28" s="58" t="s">
        <v>101</v>
      </c>
      <c r="N28" s="48"/>
      <c r="O28" s="43" t="s">
        <v>91</v>
      </c>
      <c r="P28" s="40"/>
      <c r="Q28" s="39"/>
      <c r="R28" s="72">
        <v>348968.4</v>
      </c>
      <c r="S28" s="72">
        <v>350000</v>
      </c>
      <c r="T28" s="45">
        <v>0</v>
      </c>
      <c r="U28" s="59">
        <f t="shared" si="0"/>
        <v>698968.4</v>
      </c>
      <c r="V28" s="45">
        <v>0</v>
      </c>
      <c r="W28" s="41"/>
      <c r="X28" s="39"/>
      <c r="Y28" s="39"/>
      <c r="Z28" s="42"/>
    </row>
    <row r="29" spans="2:26" ht="28.5" customHeight="1" x14ac:dyDescent="0.25">
      <c r="B29" s="13"/>
      <c r="C29" s="46" t="s">
        <v>61</v>
      </c>
      <c r="D29" s="39"/>
      <c r="E29" s="39"/>
      <c r="F29" s="39"/>
      <c r="G29" s="39"/>
      <c r="H29" s="39"/>
      <c r="I29" s="39"/>
      <c r="J29" s="39"/>
      <c r="K29" s="44" t="s">
        <v>73</v>
      </c>
      <c r="L29" s="39"/>
      <c r="M29" s="55" t="s">
        <v>93</v>
      </c>
      <c r="N29" s="39"/>
      <c r="O29" s="43" t="s">
        <v>91</v>
      </c>
      <c r="P29" s="40"/>
      <c r="Q29" s="39"/>
      <c r="R29" s="72">
        <v>100000</v>
      </c>
      <c r="S29" s="72">
        <v>100000</v>
      </c>
      <c r="T29" s="45">
        <v>0</v>
      </c>
      <c r="U29" s="59">
        <f t="shared" si="0"/>
        <v>200000</v>
      </c>
      <c r="V29" s="45">
        <v>0</v>
      </c>
      <c r="W29" s="41"/>
      <c r="X29" s="39"/>
      <c r="Y29" s="39"/>
      <c r="Z29" s="42"/>
    </row>
    <row r="30" spans="2:26" ht="28.5" customHeight="1" x14ac:dyDescent="0.25">
      <c r="B30" s="13"/>
      <c r="C30" s="46" t="s">
        <v>61</v>
      </c>
      <c r="D30" s="39"/>
      <c r="E30" s="39"/>
      <c r="F30" s="39"/>
      <c r="G30" s="39"/>
      <c r="H30" s="39"/>
      <c r="I30" s="39"/>
      <c r="J30" s="39"/>
      <c r="K30" s="44" t="s">
        <v>73</v>
      </c>
      <c r="L30" s="39"/>
      <c r="M30" s="54" t="s">
        <v>94</v>
      </c>
      <c r="N30" s="39"/>
      <c r="O30" s="43" t="s">
        <v>95</v>
      </c>
      <c r="P30" s="40"/>
      <c r="Q30" s="39"/>
      <c r="R30" s="72">
        <v>165000</v>
      </c>
      <c r="S30" s="72">
        <v>165000</v>
      </c>
      <c r="T30" s="45">
        <v>0</v>
      </c>
      <c r="U30" s="59">
        <f t="shared" si="0"/>
        <v>330000</v>
      </c>
      <c r="V30" s="45">
        <v>0</v>
      </c>
      <c r="W30" s="41"/>
      <c r="X30" s="39"/>
      <c r="Y30" s="39"/>
      <c r="Z30" s="42"/>
    </row>
    <row r="31" spans="2:26" ht="40.5" customHeight="1" x14ac:dyDescent="0.25">
      <c r="B31" s="13"/>
      <c r="C31" s="46" t="s">
        <v>61</v>
      </c>
      <c r="D31" s="39"/>
      <c r="E31" s="39"/>
      <c r="F31" s="39"/>
      <c r="G31" s="39"/>
      <c r="H31" s="39"/>
      <c r="I31" s="39"/>
      <c r="J31" s="39"/>
      <c r="K31" s="44" t="s">
        <v>73</v>
      </c>
      <c r="L31" s="39"/>
      <c r="M31" s="54" t="s">
        <v>96</v>
      </c>
      <c r="N31" s="39"/>
      <c r="O31" s="43" t="s">
        <v>95</v>
      </c>
      <c r="P31" s="40"/>
      <c r="Q31" s="39"/>
      <c r="R31" s="72">
        <v>60000</v>
      </c>
      <c r="S31" s="72">
        <v>60000</v>
      </c>
      <c r="T31" s="45">
        <v>0</v>
      </c>
      <c r="U31" s="59">
        <f t="shared" si="0"/>
        <v>120000</v>
      </c>
      <c r="V31" s="45">
        <v>0</v>
      </c>
      <c r="W31" s="41"/>
      <c r="X31" s="39"/>
      <c r="Y31" s="39"/>
      <c r="Z31" s="42"/>
    </row>
    <row r="32" spans="2:26" ht="28.5" customHeight="1" x14ac:dyDescent="0.25">
      <c r="B32" s="13"/>
      <c r="C32" s="46" t="s">
        <v>61</v>
      </c>
      <c r="D32" s="39"/>
      <c r="E32" s="39"/>
      <c r="F32" s="39"/>
      <c r="G32" s="39"/>
      <c r="H32" s="39"/>
      <c r="I32" s="39"/>
      <c r="J32" s="39"/>
      <c r="K32" s="44" t="s">
        <v>73</v>
      </c>
      <c r="L32" s="39"/>
      <c r="M32" s="54" t="s">
        <v>97</v>
      </c>
      <c r="N32" s="39"/>
      <c r="O32" s="43" t="s">
        <v>95</v>
      </c>
      <c r="P32" s="40"/>
      <c r="Q32" s="39"/>
      <c r="R32" s="72">
        <v>179500</v>
      </c>
      <c r="S32" s="72">
        <v>215000</v>
      </c>
      <c r="T32" s="45">
        <v>0</v>
      </c>
      <c r="U32" s="59">
        <f t="shared" si="0"/>
        <v>394500</v>
      </c>
      <c r="V32" s="45">
        <v>0</v>
      </c>
      <c r="W32" s="41"/>
      <c r="X32" s="39"/>
      <c r="Y32" s="39"/>
      <c r="Z32" s="42"/>
    </row>
    <row r="33" spans="2:26" ht="28.5" customHeight="1" x14ac:dyDescent="0.25">
      <c r="B33" s="13"/>
      <c r="C33" s="46" t="s">
        <v>61</v>
      </c>
      <c r="D33" s="39"/>
      <c r="E33" s="39"/>
      <c r="F33" s="39"/>
      <c r="G33" s="39"/>
      <c r="H33" s="39"/>
      <c r="I33" s="39"/>
      <c r="J33" s="39"/>
      <c r="K33" s="44" t="s">
        <v>73</v>
      </c>
      <c r="L33" s="39"/>
      <c r="M33" s="54" t="s">
        <v>98</v>
      </c>
      <c r="N33" s="39"/>
      <c r="O33" s="43" t="s">
        <v>95</v>
      </c>
      <c r="P33" s="40"/>
      <c r="Q33" s="39"/>
      <c r="R33" s="72">
        <v>54000</v>
      </c>
      <c r="S33" s="72">
        <v>54000</v>
      </c>
      <c r="T33" s="45">
        <v>0</v>
      </c>
      <c r="U33" s="59">
        <f t="shared" si="0"/>
        <v>108000</v>
      </c>
      <c r="V33" s="45">
        <v>0</v>
      </c>
      <c r="W33" s="41"/>
      <c r="X33" s="39"/>
      <c r="Y33" s="39"/>
      <c r="Z33" s="42"/>
    </row>
    <row r="34" spans="2:26" ht="28.5" customHeight="1" x14ac:dyDescent="0.25">
      <c r="B34" s="13"/>
      <c r="C34" s="46" t="s">
        <v>61</v>
      </c>
      <c r="D34" s="39">
        <v>2019</v>
      </c>
      <c r="E34" s="39">
        <v>2020</v>
      </c>
      <c r="F34" s="39"/>
      <c r="G34" s="43" t="s">
        <v>107</v>
      </c>
      <c r="H34" s="39"/>
      <c r="I34" s="39"/>
      <c r="J34" s="43" t="s">
        <v>105</v>
      </c>
      <c r="K34" s="44" t="s">
        <v>73</v>
      </c>
      <c r="L34" s="63" t="s">
        <v>106</v>
      </c>
      <c r="M34" s="55" t="s">
        <v>114</v>
      </c>
      <c r="N34" s="43">
        <v>1</v>
      </c>
      <c r="O34" s="43" t="s">
        <v>104</v>
      </c>
      <c r="P34" s="40">
        <v>12</v>
      </c>
      <c r="Q34" s="43" t="s">
        <v>107</v>
      </c>
      <c r="R34" s="64">
        <v>300000</v>
      </c>
      <c r="S34" s="64">
        <v>300000</v>
      </c>
      <c r="T34" s="64">
        <v>0</v>
      </c>
      <c r="U34" s="59">
        <f t="shared" si="0"/>
        <v>600000</v>
      </c>
      <c r="V34" s="45">
        <v>0</v>
      </c>
      <c r="W34" s="41"/>
      <c r="X34" s="39"/>
      <c r="Y34" s="39"/>
      <c r="Z34" s="42"/>
    </row>
    <row r="35" spans="2:26" ht="28.5" customHeight="1" x14ac:dyDescent="0.25">
      <c r="B35" s="13"/>
      <c r="C35" s="46" t="s">
        <v>108</v>
      </c>
      <c r="D35" s="39">
        <v>2019</v>
      </c>
      <c r="E35" s="39"/>
      <c r="F35" s="39"/>
      <c r="G35" s="39"/>
      <c r="H35" s="39"/>
      <c r="I35" s="39"/>
      <c r="J35" s="39" t="s">
        <v>105</v>
      </c>
      <c r="K35" s="40" t="s">
        <v>73</v>
      </c>
      <c r="L35" s="39"/>
      <c r="M35" s="66" t="s">
        <v>109</v>
      </c>
      <c r="N35" s="39"/>
      <c r="O35" s="39" t="s">
        <v>87</v>
      </c>
      <c r="P35" s="40">
        <v>36</v>
      </c>
      <c r="Q35" s="39"/>
      <c r="R35" s="45">
        <v>148031.14000000001</v>
      </c>
      <c r="S35" s="45">
        <v>148031.14000000001</v>
      </c>
      <c r="T35" s="45">
        <v>148031.14000000001</v>
      </c>
      <c r="U35" s="59">
        <f t="shared" si="0"/>
        <v>444093.42000000004</v>
      </c>
      <c r="V35" s="45">
        <v>0</v>
      </c>
      <c r="W35" s="41"/>
      <c r="X35" s="39"/>
      <c r="Y35" s="39"/>
      <c r="Z35" s="42"/>
    </row>
    <row r="36" spans="2:26" ht="28.5" customHeight="1" x14ac:dyDescent="0.25">
      <c r="B36" s="13"/>
      <c r="C36" s="46"/>
      <c r="D36" s="39"/>
      <c r="E36" s="39"/>
      <c r="F36" s="39"/>
      <c r="G36" s="39"/>
      <c r="H36" s="39"/>
      <c r="I36" s="39"/>
      <c r="J36" s="39"/>
      <c r="K36" s="40"/>
      <c r="L36" s="39"/>
      <c r="M36" s="39"/>
      <c r="N36" s="39"/>
      <c r="O36" s="39"/>
      <c r="P36" s="40"/>
      <c r="Q36" s="39"/>
      <c r="R36" s="45"/>
      <c r="S36" s="45"/>
      <c r="T36" s="45"/>
      <c r="U36" s="39"/>
      <c r="V36" s="39"/>
      <c r="W36" s="39"/>
      <c r="X36" s="39"/>
      <c r="Y36" s="39"/>
      <c r="Z36" s="42"/>
    </row>
    <row r="37" spans="2:26" ht="22.5" customHeight="1" x14ac:dyDescent="0.25">
      <c r="R37" s="65">
        <f>SUM(R17:R36)</f>
        <v>4063099.1399999997</v>
      </c>
      <c r="S37" s="65">
        <f>SUM(S17:S36)</f>
        <v>4232317.68</v>
      </c>
      <c r="T37" s="65">
        <f>SUM(T17:T36)</f>
        <v>148031.14000000001</v>
      </c>
      <c r="U37" s="65">
        <f>SUM(U17:U36)</f>
        <v>8443447.9600000009</v>
      </c>
      <c r="V37" s="65">
        <f>SUM(V17:V36)</f>
        <v>0</v>
      </c>
      <c r="W37" s="20"/>
    </row>
    <row r="38" spans="2:26" x14ac:dyDescent="0.25">
      <c r="B38" s="22" t="s">
        <v>37</v>
      </c>
      <c r="R38" s="60"/>
      <c r="U38" s="60"/>
    </row>
    <row r="39" spans="2:26" x14ac:dyDescent="0.25">
      <c r="B39" t="s">
        <v>60</v>
      </c>
    </row>
    <row r="40" spans="2:26" x14ac:dyDescent="0.25">
      <c r="B40" s="25" t="s">
        <v>66</v>
      </c>
    </row>
    <row r="41" spans="2:26" x14ac:dyDescent="0.25">
      <c r="B41" t="s">
        <v>65</v>
      </c>
    </row>
    <row r="42" spans="2:26" x14ac:dyDescent="0.25">
      <c r="B42" t="s">
        <v>67</v>
      </c>
    </row>
    <row r="43" spans="2:26" x14ac:dyDescent="0.25">
      <c r="B43" t="s">
        <v>100</v>
      </c>
    </row>
    <row r="44" spans="2:26" x14ac:dyDescent="0.25">
      <c r="B44" t="s">
        <v>69</v>
      </c>
    </row>
    <row r="45" spans="2:26" x14ac:dyDescent="0.25">
      <c r="B45" t="s">
        <v>68</v>
      </c>
    </row>
    <row r="46" spans="2:26" x14ac:dyDescent="0.25">
      <c r="B46" t="s">
        <v>38</v>
      </c>
    </row>
    <row r="47" spans="2:26" x14ac:dyDescent="0.25">
      <c r="B47" s="26" t="s">
        <v>70</v>
      </c>
    </row>
    <row r="48" spans="2:26" x14ac:dyDescent="0.25">
      <c r="B48" t="s">
        <v>39</v>
      </c>
    </row>
    <row r="49" spans="2:24" x14ac:dyDescent="0.25">
      <c r="B49" t="s">
        <v>72</v>
      </c>
    </row>
    <row r="50" spans="2:24" x14ac:dyDescent="0.25">
      <c r="B50" t="s">
        <v>71</v>
      </c>
    </row>
    <row r="54" spans="2:24" ht="18.75" customHeight="1" x14ac:dyDescent="0.25">
      <c r="B54" s="27" t="s">
        <v>18</v>
      </c>
      <c r="K54" s="29" t="s">
        <v>48</v>
      </c>
      <c r="L54" s="30"/>
      <c r="M54" s="30"/>
      <c r="N54" s="30"/>
      <c r="O54" s="30"/>
      <c r="P54" s="30"/>
      <c r="Q54" s="30"/>
      <c r="R54" s="31"/>
      <c r="S54" s="32"/>
      <c r="T54" s="32"/>
      <c r="U54" s="32"/>
      <c r="V54" s="32"/>
      <c r="W54" s="32"/>
      <c r="X54" s="32"/>
    </row>
    <row r="55" spans="2:24" x14ac:dyDescent="0.25">
      <c r="B55" t="s">
        <v>40</v>
      </c>
      <c r="K55" s="102" t="s">
        <v>49</v>
      </c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6"/>
      <c r="X55" s="107"/>
    </row>
    <row r="56" spans="2:24" x14ac:dyDescent="0.25">
      <c r="B56" t="s">
        <v>41</v>
      </c>
      <c r="K56" s="103"/>
      <c r="L56" s="104"/>
      <c r="M56" s="104"/>
      <c r="N56" s="104"/>
      <c r="O56" s="104"/>
      <c r="P56" s="104"/>
      <c r="Q56" s="104"/>
      <c r="R56" s="104"/>
      <c r="S56" s="105"/>
      <c r="T56" s="7"/>
      <c r="U56" s="7"/>
      <c r="V56" s="7"/>
      <c r="W56" s="108"/>
      <c r="X56" s="109"/>
    </row>
    <row r="57" spans="2:24" x14ac:dyDescent="0.25">
      <c r="B57" t="s">
        <v>42</v>
      </c>
      <c r="K57" s="110" t="s">
        <v>50</v>
      </c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2"/>
    </row>
    <row r="58" spans="2:24" ht="34.5" customHeight="1" x14ac:dyDescent="0.25">
      <c r="K58" s="113" t="s">
        <v>51</v>
      </c>
      <c r="L58" s="114"/>
      <c r="M58" s="114"/>
      <c r="N58" s="114"/>
      <c r="O58" s="114"/>
      <c r="P58" s="114"/>
      <c r="Q58" s="114"/>
      <c r="R58" s="114"/>
      <c r="S58" s="114"/>
      <c r="T58" s="114"/>
      <c r="U58" s="115"/>
      <c r="V58" s="62">
        <v>2021</v>
      </c>
      <c r="W58" s="62">
        <v>2022</v>
      </c>
      <c r="X58" s="33" t="s">
        <v>52</v>
      </c>
    </row>
    <row r="59" spans="2:24" x14ac:dyDescent="0.25">
      <c r="K59" s="116" t="s">
        <v>53</v>
      </c>
      <c r="L59" s="117"/>
      <c r="M59" s="117"/>
      <c r="N59" s="117"/>
      <c r="O59" s="117"/>
      <c r="P59" s="117"/>
      <c r="Q59" s="117"/>
      <c r="R59" s="117"/>
      <c r="S59" s="117"/>
      <c r="T59" s="117"/>
      <c r="U59" s="118"/>
      <c r="V59" s="61">
        <f>R20+R21+R25+R26+R27+R28+R29</f>
        <v>2069686.33</v>
      </c>
      <c r="W59" s="61">
        <f>S20+S21+S25+S26+S27+S28+S29</f>
        <v>2168154.87</v>
      </c>
      <c r="X59" s="61">
        <v>0</v>
      </c>
    </row>
    <row r="60" spans="2:24" x14ac:dyDescent="0.25">
      <c r="B60" s="27" t="s">
        <v>36</v>
      </c>
      <c r="K60" s="116" t="s">
        <v>54</v>
      </c>
      <c r="L60" s="117"/>
      <c r="M60" s="117"/>
      <c r="N60" s="117"/>
      <c r="O60" s="117"/>
      <c r="P60" s="117"/>
      <c r="Q60" s="117"/>
      <c r="R60" s="117"/>
      <c r="S60" s="117"/>
      <c r="T60" s="117"/>
      <c r="U60" s="118"/>
      <c r="V60" s="61">
        <v>0</v>
      </c>
      <c r="W60" s="61">
        <v>0</v>
      </c>
      <c r="X60" s="61">
        <v>0</v>
      </c>
    </row>
    <row r="61" spans="2:24" x14ac:dyDescent="0.25">
      <c r="B61" t="s">
        <v>43</v>
      </c>
      <c r="K61" s="116" t="s">
        <v>102</v>
      </c>
      <c r="L61" s="117"/>
      <c r="M61" s="117"/>
      <c r="N61" s="117"/>
      <c r="O61" s="117"/>
      <c r="P61" s="117"/>
      <c r="Q61" s="117"/>
      <c r="R61" s="117"/>
      <c r="S61" s="117"/>
      <c r="T61" s="117"/>
      <c r="U61" s="118"/>
      <c r="V61" s="61">
        <f>R17+R18+R19+R22+R23+R24+R30+R31+R32+R33+R34+R35</f>
        <v>1993412.81</v>
      </c>
      <c r="W61" s="61">
        <f>S17+S18+S19+S22+S23+S24+S30+S31+S32+S33+S34+S35</f>
        <v>2064162.81</v>
      </c>
      <c r="X61" s="61">
        <v>0</v>
      </c>
    </row>
    <row r="62" spans="2:24" x14ac:dyDescent="0.25">
      <c r="B62" t="s">
        <v>44</v>
      </c>
      <c r="K62" s="116" t="s">
        <v>55</v>
      </c>
      <c r="L62" s="117"/>
      <c r="M62" s="117"/>
      <c r="N62" s="117"/>
      <c r="O62" s="117"/>
      <c r="P62" s="117"/>
      <c r="Q62" s="117"/>
      <c r="R62" s="117"/>
      <c r="S62" s="117"/>
      <c r="T62" s="117"/>
      <c r="U62" s="118"/>
      <c r="V62" s="61">
        <v>0</v>
      </c>
      <c r="W62" s="61">
        <v>0</v>
      </c>
      <c r="X62" s="61">
        <v>0</v>
      </c>
    </row>
    <row r="63" spans="2:24" x14ac:dyDescent="0.25">
      <c r="B63" t="s">
        <v>45</v>
      </c>
      <c r="K63" s="116" t="s">
        <v>56</v>
      </c>
      <c r="L63" s="117"/>
      <c r="M63" s="117"/>
      <c r="N63" s="117"/>
      <c r="O63" s="117"/>
      <c r="P63" s="117"/>
      <c r="Q63" s="117"/>
      <c r="R63" s="117"/>
      <c r="S63" s="117"/>
      <c r="T63" s="117"/>
      <c r="U63" s="118"/>
      <c r="V63" s="61">
        <v>0</v>
      </c>
      <c r="W63" s="61">
        <v>0</v>
      </c>
      <c r="X63" s="61">
        <v>0</v>
      </c>
    </row>
    <row r="64" spans="2:24" x14ac:dyDescent="0.25">
      <c r="B64" t="s">
        <v>46</v>
      </c>
      <c r="K64" s="116" t="s">
        <v>57</v>
      </c>
      <c r="L64" s="117"/>
      <c r="M64" s="117"/>
      <c r="N64" s="117"/>
      <c r="O64" s="117"/>
      <c r="P64" s="117"/>
      <c r="Q64" s="117"/>
      <c r="R64" s="117"/>
      <c r="S64" s="117"/>
      <c r="T64" s="117"/>
      <c r="U64" s="118"/>
      <c r="V64" s="61">
        <v>0</v>
      </c>
      <c r="W64" s="61">
        <v>0</v>
      </c>
      <c r="X64" s="61">
        <v>0</v>
      </c>
    </row>
    <row r="65" spans="2:25" x14ac:dyDescent="0.25">
      <c r="B65" s="28" t="s">
        <v>47</v>
      </c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73"/>
      <c r="W65" s="73"/>
      <c r="X65" s="34"/>
      <c r="Y65" s="20"/>
    </row>
  </sheetData>
  <mergeCells count="33">
    <mergeCell ref="K65:U65"/>
    <mergeCell ref="K55:V55"/>
    <mergeCell ref="K56:S56"/>
    <mergeCell ref="W55:X56"/>
    <mergeCell ref="K57:X57"/>
    <mergeCell ref="K58:U58"/>
    <mergeCell ref="K59:U59"/>
    <mergeCell ref="K60:U60"/>
    <mergeCell ref="K61:U61"/>
    <mergeCell ref="K62:U62"/>
    <mergeCell ref="K63:U63"/>
    <mergeCell ref="K64:U64"/>
    <mergeCell ref="P11:P12"/>
    <mergeCell ref="X9:Y11"/>
    <mergeCell ref="Z10:Z15"/>
    <mergeCell ref="O11:O14"/>
    <mergeCell ref="Q9:Q15"/>
    <mergeCell ref="R11:R15"/>
    <mergeCell ref="S11:S15"/>
    <mergeCell ref="R9:W10"/>
    <mergeCell ref="V11:W11"/>
    <mergeCell ref="N11:N14"/>
    <mergeCell ref="D2:M2"/>
    <mergeCell ref="D6:M6"/>
    <mergeCell ref="B9:B15"/>
    <mergeCell ref="C9:C15"/>
    <mergeCell ref="D10:D15"/>
    <mergeCell ref="E9:E15"/>
    <mergeCell ref="G9:G15"/>
    <mergeCell ref="H10:H15"/>
    <mergeCell ref="I9:I15"/>
    <mergeCell ref="J10:J15"/>
    <mergeCell ref="K11:K14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Nicoletta Pinna</dc:creator>
  <cp:lastModifiedBy>Maria Cristina Deiana</cp:lastModifiedBy>
  <dcterms:created xsi:type="dcterms:W3CDTF">2020-03-23T08:29:37Z</dcterms:created>
  <dcterms:modified xsi:type="dcterms:W3CDTF">2021-02-16T12:14:04Z</dcterms:modified>
</cp:coreProperties>
</file>